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850" activeTab="3"/>
  </bookViews>
  <sheets>
    <sheet name="ДОУ 11" sheetId="1" r:id="rId1"/>
    <sheet name="ДОУ 15" sheetId="2" r:id="rId2"/>
    <sheet name="ДОУ 19" sheetId="3" r:id="rId3"/>
    <sheet name="ДОУ 21" sheetId="4" r:id="rId4"/>
    <sheet name="ДОУ 30" sheetId="5" r:id="rId5"/>
    <sheet name="ДОУ 72" sheetId="6" r:id="rId6"/>
    <sheet name="ДОУ 73" sheetId="7" r:id="rId7"/>
    <sheet name="ДОУ 74" sheetId="8" r:id="rId8"/>
    <sheet name="ДОУ 78" sheetId="9" r:id="rId9"/>
    <sheet name="ДОУ 88" sheetId="10" r:id="rId10"/>
    <sheet name="ДОУ 89" sheetId="11" r:id="rId11"/>
    <sheet name="ДОУ 93" sheetId="12" r:id="rId12"/>
    <sheet name="ДОУ 103" sheetId="13" r:id="rId13"/>
    <sheet name="ДОУ 108" sheetId="14" r:id="rId14"/>
    <sheet name="ДОУ 114" sheetId="15" r:id="rId15"/>
    <sheet name="ДОУ 125" sheetId="16" r:id="rId16"/>
    <sheet name="ДОУ 126" sheetId="17" r:id="rId17"/>
    <sheet name="ДОУ 127 " sheetId="18" r:id="rId18"/>
  </sheets>
  <definedNames>
    <definedName name="_xlnm.Print_Area" localSheetId="15">'ДОУ 125'!$A$3:$J$301</definedName>
    <definedName name="_xlnm.Print_Area" localSheetId="16">'ДОУ 126'!$A$3:$J$314</definedName>
    <definedName name="_xlnm.Print_Area" localSheetId="5">'ДОУ 72'!#REF!</definedName>
  </definedNames>
  <calcPr fullCalcOnLoad="1"/>
</workbook>
</file>

<file path=xl/sharedStrings.xml><?xml version="1.0" encoding="utf-8"?>
<sst xmlns="http://schemas.openxmlformats.org/spreadsheetml/2006/main" count="5512" uniqueCount="310">
  <si>
    <t>УТВЕРЖДАЮ</t>
  </si>
  <si>
    <t>(должность)                                             (подпись)                               (расшифровка подписи)</t>
  </si>
  <si>
    <t xml:space="preserve">ПЛАН </t>
  </si>
  <si>
    <t>Форма по КФД</t>
  </si>
  <si>
    <t>Дата</t>
  </si>
  <si>
    <t xml:space="preserve">Наименование муниципального учреждения </t>
  </si>
  <si>
    <t>по ОКПО</t>
  </si>
  <si>
    <t>ИНН / КПП 2127308978/213001001</t>
  </si>
  <si>
    <t>Единица измерения: руб.,коп.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</si>
  <si>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</si>
  <si>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</si>
  <si>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</si>
  <si>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г.Чебоксары, ул.Текстильщиков, 4</t>
  </si>
  <si>
    <t>I.  Сведения о деятельности муниципального учреждения</t>
  </si>
  <si>
    <t>1.3. Перечень услуг (работ), осуществляемых на платной основе:</t>
  </si>
  <si>
    <t>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</si>
  <si>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</si>
  <si>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</si>
  <si>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</si>
  <si>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</si>
  <si>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</si>
  <si>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</si>
  <si>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</si>
  <si>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</si>
  <si>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</si>
  <si>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</si>
  <si>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</si>
  <si>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</si>
  <si>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</si>
  <si>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</si>
  <si>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республиканского бюджета</t>
  </si>
  <si>
    <t>2.2. Дебиторская задолженность по выданным авансам, полученным за счет средств республиканского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</si>
  <si>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</si>
  <si>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</si>
  <si>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</si>
  <si>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</si>
  <si>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</si>
  <si>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</si>
  <si>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</si>
  <si>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</si>
  <si>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</si>
  <si>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</si>
  <si>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</si>
  <si>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</si>
  <si>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</si>
  <si>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</si>
  <si>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</si>
  <si>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</si>
  <si>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</si>
  <si>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</si>
  <si>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</si>
  <si>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</si>
  <si>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</si>
  <si>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</si>
  <si>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</si>
  <si>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республиканского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</si>
  <si>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</si>
  <si>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</si>
  <si>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</si>
  <si>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</si>
  <si>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</si>
  <si>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</si>
  <si>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</si>
  <si>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</si>
  <si>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</si>
  <si>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</si>
  <si>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</si>
  <si>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</si>
  <si>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</si>
  <si>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</si>
  <si>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</si>
  <si>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</si>
  <si>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</si>
  <si>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</si>
  <si>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</si>
  <si>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</si>
  <si>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</si>
  <si>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</si>
  <si>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</si>
  <si>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</si>
  <si>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</si>
  <si>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</si>
  <si>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</si>
  <si>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учреждения</t>
  </si>
  <si>
    <t>Код аналитики</t>
  </si>
  <si>
    <t>Планируемый остаток средств на начало планируемого года</t>
  </si>
  <si>
    <t>х</t>
  </si>
  <si>
    <t>в том числе:</t>
  </si>
  <si>
    <t>субсидии на выполнение муниципального задания</t>
  </si>
  <si>
    <t>доходов от оказания платных услуг и от иной приносящей доход деятельности</t>
  </si>
  <si>
    <t>и т.д.</t>
  </si>
  <si>
    <t>Поступления, всего:</t>
  </si>
  <si>
    <t>Доходы от собственности</t>
  </si>
  <si>
    <t>от аренды активов</t>
  </si>
  <si>
    <t>Доходы от оказания платных услуг (работ)</t>
  </si>
  <si>
    <t>Услуга №1</t>
  </si>
  <si>
    <t>Услуга №2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</si>
  <si>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</si>
  <si>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</si>
  <si>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</si>
  <si>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</si>
  <si>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Прочие доходы</t>
  </si>
  <si>
    <t>Субсидии на выполнении муниципального задания</t>
  </si>
  <si>
    <t>Бюджетные инвестиции</t>
  </si>
  <si>
    <t>Иные доходы, всего</t>
  </si>
  <si>
    <t>от спонсоров и добровольных пожертвований граждан</t>
  </si>
  <si>
    <t>Доходы от операций с активами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</si>
  <si>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</si>
  <si>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</si>
  <si>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</si>
  <si>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</si>
  <si>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</si>
  <si>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</si>
  <si>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</si>
  <si>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Планируемый остаток средств на конец планируемого года</t>
  </si>
  <si>
    <t>Всего</t>
  </si>
  <si>
    <t>за счет субсидий на выполнение муниципального задания</t>
  </si>
  <si>
    <t>за счет целевых субсидий (по каждой целевой субсидии)</t>
  </si>
  <si>
    <t>за счет бюджетных инвестиций</t>
  </si>
  <si>
    <t xml:space="preserve">за счет доходов от оказания платных услуг </t>
  </si>
  <si>
    <t xml:space="preserve">за счет иных доходов 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</si>
  <si>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</si>
  <si>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</si>
  <si>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</si>
  <si>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</si>
  <si>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</si>
  <si>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</si>
  <si>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</si>
  <si>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</si>
  <si>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</si>
  <si>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</si>
  <si>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</si>
  <si>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</si>
  <si>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</si>
  <si>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</si>
  <si>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</si>
  <si>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</si>
  <si>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</si>
  <si>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расходы, всего</t>
  </si>
  <si>
    <t>Налог на имущество</t>
  </si>
  <si>
    <t xml:space="preserve">Налог на землю 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</si>
  <si>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</si>
  <si>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</si>
  <si>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</si>
  <si>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</si>
  <si>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</si>
  <si>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Руководитель муниципального учреждения</t>
  </si>
  <si>
    <t>Главный бухгалтер муниципального учреждения</t>
  </si>
  <si>
    <t>Исполнитель</t>
  </si>
  <si>
    <t>ИНН / КПП  2127305705/213001001</t>
  </si>
  <si>
    <t>г. Чебоксары ул. Кадыкова, 10а</t>
  </si>
  <si>
    <t>Управление образования администрации города Чебоксары</t>
  </si>
  <si>
    <t>1.1.    Цели деятельности муниципального учреждения: образовательная деятельность</t>
  </si>
  <si>
    <t>1.2. Виды деятельности муниципального учреждения: дошкольное образование</t>
  </si>
  <si>
    <t>Субсидии на выполнении муниципального задания (местный бюджет)</t>
  </si>
  <si>
    <t>МБДОУ "Детский сад № 19 присмотра и оздоровления" города Чебоксары ЧР</t>
  </si>
  <si>
    <t>Целевые субсидии (капитальный ремонт)</t>
  </si>
  <si>
    <t>Лицевой счет 20266БЯ0802</t>
  </si>
  <si>
    <t>Лицевой счет 20266БЯ0922</t>
  </si>
  <si>
    <t>тел. 23-44-40</t>
  </si>
  <si>
    <t>Г.Т. Лазарева</t>
  </si>
  <si>
    <t>(подпись)                             (расшифровка подписи)</t>
  </si>
  <si>
    <t>(подпись)                                 (расшифровка подписи)</t>
  </si>
  <si>
    <t>(подпись)                                (расшифровка подписи)</t>
  </si>
  <si>
    <t>(подпись)                            (расшифровка подписи)</t>
  </si>
  <si>
    <t>(подпись)                           (расшифровка подписи)</t>
  </si>
  <si>
    <t>(должность)                                      (подпись)                               (расшифровка подписи)</t>
  </si>
  <si>
    <t>(подпись)                              (расшифровка подписи)</t>
  </si>
  <si>
    <t>МБДОУ "Детский сад № 72" города Чебоксары ЧР</t>
  </si>
  <si>
    <t>ИНН / КПП  2127322796/213001001</t>
  </si>
  <si>
    <t>Лицевой счет 20266БЯ0832</t>
  </si>
  <si>
    <t>г. Чебоксары, ул. Энергетиков, 21а</t>
  </si>
  <si>
    <t>(подпись)                               (расшифровка подписи)</t>
  </si>
  <si>
    <t>МБДОУ "Детский сад №73 "Полянка"города Чебоксары ЧР</t>
  </si>
  <si>
    <t>ИНН / КПП  2127319842/213001001</t>
  </si>
  <si>
    <t>Лицевой счет 20266БЯ0842</t>
  </si>
  <si>
    <t>г. Чебоксары, ул. Николаева, 35а</t>
  </si>
  <si>
    <t>Л.Н. Павлова</t>
  </si>
  <si>
    <t xml:space="preserve"> </t>
  </si>
  <si>
    <t>МБДОУ "Детский сад № 89 "Ладушки" города Чебоксары ЧР</t>
  </si>
  <si>
    <t>ИНН / КПП  2127309629/213001001</t>
  </si>
  <si>
    <t>Лицевой счет 20266БЯ0872</t>
  </si>
  <si>
    <t>г.Чебоксары, ул. Николаева, 47а</t>
  </si>
  <si>
    <t>И.В. Краснова</t>
  </si>
  <si>
    <t>МБДОУ "Детский сад № 103"</t>
  </si>
  <si>
    <t>ИНН / КПП  2127309820/213001001</t>
  </si>
  <si>
    <t>Лицевой счет 20266БЯ0892</t>
  </si>
  <si>
    <t>г. Чебоксары, ул. Шумилова, 25</t>
  </si>
  <si>
    <t>Л.А. Гаврилова</t>
  </si>
  <si>
    <t>МБДОУ "Детский сад № 108" города Чебоксары ЧР</t>
  </si>
  <si>
    <t>ИНН / КПП  2127308270/213001001</t>
  </si>
  <si>
    <t>Лицевой счет 20266БЯ0902</t>
  </si>
  <si>
    <t>г. Чебоксары, ул. Л.Комсомола, 46а</t>
  </si>
  <si>
    <t>М.Е. Пылова</t>
  </si>
  <si>
    <t>МБДОУ "Детский сад № 114 "Аленький цветочек" города Чебоксары ЧР</t>
  </si>
  <si>
    <t>ИНН / КПП   2127308833/213001001</t>
  </si>
  <si>
    <t>Лицевой счет 20266БЯ0912</t>
  </si>
  <si>
    <t>г. Чебоксары, 324 Стрелковой дивизии, 11а</t>
  </si>
  <si>
    <t>А.П. Тимофеева</t>
  </si>
  <si>
    <t>МБДОУ "Детский сад № 127 "Малышка" присмотра и оздоровления" города Чебоксары ЧР</t>
  </si>
  <si>
    <t>ИНН / КПП  2127310092/213001001</t>
  </si>
  <si>
    <t>Лицевой счет 20266БЯ0942</t>
  </si>
  <si>
    <t>г.Чебоксары, ул. Тракторостроителей, 19а</t>
  </si>
  <si>
    <t>(подпись)                  (расшифровка подписи)</t>
  </si>
  <si>
    <t>(должность)                                (подпись)                               (расшифровка подписи)</t>
  </si>
  <si>
    <t>(должность)                                   (подпись)                               (расшифровка подписи)</t>
  </si>
  <si>
    <t>(должность)                             (подпись)                               (расшифровка подписи)</t>
  </si>
  <si>
    <t>(должность)                         (подпись)                               (расшифровка подписи)</t>
  </si>
  <si>
    <t>(должность)                               (подпись)                               (расшифровка подписи)</t>
  </si>
  <si>
    <t>Л.С. Трофимова</t>
  </si>
  <si>
    <t xml:space="preserve">МБДОУ "Детский сад № 74 "Березка" города Чебоксары ЧР </t>
  </si>
  <si>
    <t>ИНН / КПП  2127311530/213001001</t>
  </si>
  <si>
    <t>Лицевой счет 20266БЯ0852</t>
  </si>
  <si>
    <t>г. Чебоксары, ул.П.Лумумбы, 6а</t>
  </si>
  <si>
    <t>Е.В. Трифонова</t>
  </si>
  <si>
    <t xml:space="preserve">МБДОУ "Детский сад № 88 "Березонька" комбинированного вида </t>
  </si>
  <si>
    <t>ИНН / КПП  2127309851/213001001</t>
  </si>
  <si>
    <t>Лицевой счет 20266БЯ0862</t>
  </si>
  <si>
    <t>г.Чебоксары, ул. Волкова, 2/18</t>
  </si>
  <si>
    <r>
      <rPr>
        <b/>
        <sz val="14"/>
        <rFont val="TimesET"/>
        <family val="0"/>
      </rPr>
      <t>МБДОУ "Детский сад № 93 "Теремок"</t>
    </r>
    <r>
      <rPr>
        <b/>
        <sz val="12"/>
        <rFont val="TimesET"/>
        <family val="0"/>
      </rPr>
      <t xml:space="preserve"> общеразвивающего вида с приоритетным осуществлением деятельности по худ-эстетическому развитию детей" города Чебоксары ЧР</t>
    </r>
  </si>
  <si>
    <t>ИНН / КПП 2127319835/213001001</t>
  </si>
  <si>
    <t>Лицевой счет 20266БЯ0882</t>
  </si>
  <si>
    <t>г. Чебоксары, пр. Мира 26а</t>
  </si>
  <si>
    <t>И.В. Лопанскова</t>
  </si>
  <si>
    <t>МБДОУ "Детский сад № 21" города Чебоксары ЧР</t>
  </si>
  <si>
    <t>Лицевой счет 20266БЯ0812</t>
  </si>
  <si>
    <t>г.Чебоксары,  пос. Восточный, 9</t>
  </si>
  <si>
    <t>Т.В. Салмина</t>
  </si>
  <si>
    <t>(подпись)                                   (расшифровка подписи)</t>
  </si>
  <si>
    <r>
      <t>ИНН / КПП 2127309393</t>
    </r>
    <r>
      <rPr>
        <b/>
        <sz val="11"/>
        <rFont val="TimesET"/>
        <family val="0"/>
      </rPr>
      <t>/</t>
    </r>
    <r>
      <rPr>
        <sz val="11"/>
        <rFont val="TimesET"/>
        <family val="0"/>
      </rPr>
      <t>213001001</t>
    </r>
  </si>
  <si>
    <t>МБДОУ "Детский сад № 126 "Радуга" города Чебоксары ЧР</t>
  </si>
  <si>
    <t>2127308382/213001001</t>
  </si>
  <si>
    <t>Лицевой счет 20266БЯ0932</t>
  </si>
  <si>
    <t>г.Чебоксары ул. Пролетарская, 17</t>
  </si>
  <si>
    <r>
      <rPr>
        <b/>
        <sz val="14"/>
        <rFont val="TimesET"/>
        <family val="0"/>
      </rPr>
      <t>МБДОУ "Детский сад № 125"Дубок</t>
    </r>
    <r>
      <rPr>
        <b/>
        <sz val="12"/>
        <rFont val="TimesET"/>
        <family val="0"/>
      </rPr>
      <t>" общеразвивающего вида  с приоритетным осуществлением деятельности по познавательно-речевому развитию детей" города Чебоксары ЧР</t>
    </r>
  </si>
  <si>
    <t xml:space="preserve">Целевые субсидии </t>
  </si>
  <si>
    <t>Целевые субсидии</t>
  </si>
  <si>
    <t>МБДОУ "Детский сад №78 "Колосок"города Чебоксары ЧР</t>
  </si>
  <si>
    <t>ИНН / КПП  2130114281/213001001</t>
  </si>
  <si>
    <t>Лицевой счет 20266БЯ2462</t>
  </si>
  <si>
    <t>г. Чебоксары, проспект Мира д. 14А</t>
  </si>
  <si>
    <t>И.В. Люсина</t>
  </si>
  <si>
    <t xml:space="preserve"> Главный бухгалтер муниципального учреждения</t>
  </si>
  <si>
    <t>Р.Д.Егоркина</t>
  </si>
  <si>
    <t>Н.Ю.Вепрева</t>
  </si>
  <si>
    <t>Т.Ю.Хованская</t>
  </si>
  <si>
    <t>МБДОУ "Детский сад № 11 "Ручеек" города Чебоксары ЧР</t>
  </si>
  <si>
    <t>ИНН / КПП  2127311000/213001001</t>
  </si>
  <si>
    <t>Лицевой счет 20266БЯ0512</t>
  </si>
  <si>
    <t>г. Чебоксары ул. Баумана, 3/25</t>
  </si>
  <si>
    <t>М.Н. Осина</t>
  </si>
  <si>
    <t>(подпись)                          (расшифровка подписи)</t>
  </si>
  <si>
    <t xml:space="preserve"> главный бухгалтер муниципального учреждения</t>
  </si>
  <si>
    <t>МБДОУ "Детский сад № 15 города Чебоксары ЧР</t>
  </si>
  <si>
    <t>ИНН / КПП  2127301210/213001001</t>
  </si>
  <si>
    <t>Лицевой счет 20266БЯ0522</t>
  </si>
  <si>
    <t>г. Чебоксары ул. А.Никитина, 3</t>
  </si>
  <si>
    <t>МБДОУ "Детский сад № 30 "Лесная полянка" города Чебоксары ЧР</t>
  </si>
  <si>
    <t>ИНН / КПП  2127019990/213001001</t>
  </si>
  <si>
    <t>Лицевой счет 20266БЯ0532</t>
  </si>
  <si>
    <t>г. Чебоксары ул. Магницкого В.К., 14</t>
  </si>
  <si>
    <t>Т.А. Бабушкина</t>
  </si>
  <si>
    <t>1. Бюджетная классификация  974 0701 Ц71Б010 611 (9744Ц71Б010000)</t>
  </si>
  <si>
    <t>2. Бюджетная классификация  974 0701 Ц71Б010 612 (9744Ц71Б010002)</t>
  </si>
  <si>
    <t>4. Бюджетная классификация  974 0701 Ц714067 611 (9744Ц714067002)</t>
  </si>
  <si>
    <t>5. Бюджетная классификация  974 0701 Ц714067 611 (9744Ц714067007)</t>
  </si>
  <si>
    <t>6. Бюджетная классификация  974 0701 Ц714067 612 (9745Ц714067002)</t>
  </si>
  <si>
    <t>7. Бюджетная классификация  974 0701 Ц714067 611 (9744Ц714067000)</t>
  </si>
  <si>
    <t>3. Бюджетная классификация  974 0701 Ц714067 611 (9744Ц714067001)</t>
  </si>
  <si>
    <t>Т.И. Глазова</t>
  </si>
  <si>
    <t>Л.В. Филимонова</t>
  </si>
  <si>
    <t>8. Бюджетная классификация  974 0701 Ц714067 612 (9745Ц714067001)</t>
  </si>
  <si>
    <t>8. Бюджетная классификация  974 0701 Ц714067 611 (9744Ц714067099)</t>
  </si>
  <si>
    <t>9. Бюджетная классификация  974 0701 Ц714067 611 (9744Ц714067099)</t>
  </si>
  <si>
    <t>Н.М.Есина</t>
  </si>
  <si>
    <t>8. Бюджетная классификация  974 0701 Ц714067 612 (9745Ц714067003)</t>
  </si>
  <si>
    <t>9. Бюджетная классификация  974 0701 Ц714067 612 (9745Ц714067001)</t>
  </si>
  <si>
    <t>10. Бюджетная классификация  974 0701 Ц714067 612 (9745Ц714067001)</t>
  </si>
  <si>
    <t>11. Бюджетная классификация  974 0701 Ц714067 612 (9745Ц714067004)</t>
  </si>
  <si>
    <t>И.о.начальника</t>
  </si>
  <si>
    <t>Д.А. Захаров</t>
  </si>
  <si>
    <t>Е.Л.Пашина</t>
  </si>
  <si>
    <t xml:space="preserve">                                   </t>
  </si>
  <si>
    <t>2. Бюджетная классификация  974 0701 Ц71Б010 611 (9744Ц71Б010000)</t>
  </si>
  <si>
    <t>Бюджетная классификация  974 0701 Ц714067 612 (9745Ц714067001)</t>
  </si>
  <si>
    <t xml:space="preserve">финансово - хозяйственной деятельности на  2015 год </t>
  </si>
  <si>
    <t xml:space="preserve">финансово - хозяйственной деятельности на 2015 год </t>
  </si>
  <si>
    <t>8. Бюджетная классификация  974 0701 Ц821004 612 (9745Ц821004022)</t>
  </si>
  <si>
    <t>9. Бюджетная классификация  974 0701 Ц821004 612 (9745Ц821004022)</t>
  </si>
  <si>
    <t>5. Бюджетная классификация  974 0701 Ц714067 612 (9745Ц714067002)</t>
  </si>
  <si>
    <t>6. Бюджетная классификация  974 0701 Ц714067 611 (9744Ц714067000)</t>
  </si>
  <si>
    <t>7. Бюджетная классификация  974 0701 Ц714067 612 (9745Ц714067001)</t>
  </si>
  <si>
    <t>4. Бюджетная классификация  974 0701 Ц714067 612 (9745Ц714067002)</t>
  </si>
  <si>
    <t>5. Бюджетная классификация  974 0701 Ц714067 611 (9744Ц714067000)</t>
  </si>
  <si>
    <t>6. Бюджетная классификация  974 0701 Ц821004 612 (9745Ц821004022)</t>
  </si>
  <si>
    <t>7. Бюджетная классификация  974 0701 Ц714067 612 (9745Ц714067003)</t>
  </si>
  <si>
    <t>« 30 » декабря   2014  г.</t>
  </si>
  <si>
    <t>« 30 » декабря 2014 г.</t>
  </si>
  <si>
    <t>« 30 » декабря  2014  г.</t>
  </si>
  <si>
    <t>« 30 » декабря 2014   г.</t>
  </si>
  <si>
    <t>30 декабря 2014 г.</t>
  </si>
  <si>
    <t>30 декабря 2014</t>
  </si>
  <si>
    <t>«30» декабря  2014  г.</t>
  </si>
  <si>
    <t>«30» декабря 2014 г.</t>
  </si>
  <si>
    <t>«30» декабря 2014   г.</t>
  </si>
  <si>
    <t>«30» декабря 2014г.</t>
  </si>
  <si>
    <t>30 декабря 2014 год</t>
  </si>
  <si>
    <t>30 декабря 2014 год.</t>
  </si>
  <si>
    <t>30 декабря   2014  г.</t>
  </si>
  <si>
    <r>
      <t>"30</t>
    </r>
    <r>
      <rPr>
        <sz val="9"/>
        <rFont val="TimesET"/>
        <family val="0"/>
      </rPr>
      <t>" декабря 2014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</si>
</sst>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[Red]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ET"/>
      <family val="0"/>
    </font>
    <font>
      <sz val="12"/>
      <name val="Times New Roman"/>
      <family val="1"/>
    </font>
    <font>
      <sz val="14"/>
      <name val="TimesET"/>
      <family val="0"/>
    </font>
    <font>
      <b/>
      <u val="single"/>
      <sz val="11"/>
      <name val="TimesET"/>
      <family val="0"/>
    </font>
    <font>
      <u val="single"/>
      <sz val="9"/>
      <name val="TimesET"/>
      <family val="0"/>
    </font>
    <font>
      <sz val="8"/>
      <name val="TimesET"/>
      <family val="0"/>
    </font>
    <font>
      <b/>
      <sz val="16"/>
      <name val="TimesET"/>
      <family val="0"/>
    </font>
    <font>
      <sz val="12"/>
      <name val="TimesET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TimesET"/>
      <family val="0"/>
    </font>
    <font>
      <b/>
      <sz val="12"/>
      <name val="Times New Roman"/>
      <family val="1"/>
    </font>
    <font>
      <b/>
      <sz val="11"/>
      <name val="TimesET"/>
      <family val="0"/>
    </font>
    <font>
      <b/>
      <sz val="12"/>
      <name val="TimesET"/>
      <family val="0"/>
    </font>
    <font>
      <sz val="11"/>
      <name val="Arial Cyr"/>
      <family val="0"/>
    </font>
    <font>
      <b/>
      <sz val="10"/>
      <name val="TimesET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ET"/>
      <family val="0"/>
    </font>
    <font>
      <sz val="12"/>
      <name val="Arial Cyr"/>
      <family val="0"/>
    </font>
    <font>
      <i/>
      <sz val="11"/>
      <name val="TimesET"/>
      <family val="0"/>
    </font>
    <font>
      <b/>
      <sz val="11"/>
      <name val="Times New Roman"/>
      <family val="1"/>
    </font>
    <font>
      <b/>
      <sz val="9.5"/>
      <name val="Times New Roman"/>
      <family val="1"/>
    </font>
    <font>
      <u val="single"/>
      <sz val="10"/>
      <name val="TimesET"/>
      <family val="0"/>
    </font>
    <font>
      <u val="single"/>
      <sz val="11"/>
      <name val="Times New Roman"/>
      <family val="1"/>
    </font>
    <font>
      <b/>
      <sz val="14"/>
      <name val="TimesE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172" fontId="37" fillId="22" borderId="19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172" fontId="34" fillId="0" borderId="19" xfId="0" applyNumberFormat="1" applyFont="1" applyBorder="1" applyAlignment="1">
      <alignment horizontal="center" vertical="center" wrapText="1"/>
    </xf>
    <xf numFmtId="172" fontId="19" fillId="0" borderId="20" xfId="0" applyNumberFormat="1" applyFont="1" applyBorder="1" applyAlignment="1">
      <alignment horizontal="center" vertical="center" wrapText="1"/>
    </xf>
    <xf numFmtId="172" fontId="37" fillId="0" borderId="21" xfId="0" applyNumberFormat="1" applyFont="1" applyBorder="1" applyAlignment="1">
      <alignment horizontal="center" vertical="center" wrapText="1"/>
    </xf>
    <xf numFmtId="172" fontId="19" fillId="0" borderId="22" xfId="0" applyNumberFormat="1" applyFont="1" applyBorder="1" applyAlignment="1">
      <alignment horizontal="center" vertical="center" wrapText="1"/>
    </xf>
    <xf numFmtId="172" fontId="34" fillId="0" borderId="20" xfId="0" applyNumberFormat="1" applyFont="1" applyBorder="1" applyAlignment="1">
      <alignment horizontal="center" vertical="center" wrapText="1"/>
    </xf>
    <xf numFmtId="172" fontId="37" fillId="0" borderId="20" xfId="0" applyNumberFormat="1" applyFont="1" applyBorder="1" applyAlignment="1">
      <alignment horizontal="center" vertical="center" wrapText="1"/>
    </xf>
    <xf numFmtId="172" fontId="37" fillId="0" borderId="22" xfId="0" applyNumberFormat="1" applyFont="1" applyBorder="1" applyAlignment="1">
      <alignment horizontal="center" vertical="center" wrapText="1"/>
    </xf>
    <xf numFmtId="172" fontId="34" fillId="0" borderId="21" xfId="0" applyNumberFormat="1" applyFont="1" applyBorder="1" applyAlignment="1">
      <alignment horizontal="center" vertical="center" wrapText="1"/>
    </xf>
    <xf numFmtId="172" fontId="34" fillId="0" borderId="22" xfId="0" applyNumberFormat="1" applyFont="1" applyBorder="1" applyAlignment="1">
      <alignment horizontal="center" vertical="center" wrapText="1"/>
    </xf>
    <xf numFmtId="172" fontId="37" fillId="0" borderId="20" xfId="0" applyNumberFormat="1" applyFont="1" applyBorder="1" applyAlignment="1">
      <alignment horizontal="center" vertical="center" wrapText="1"/>
    </xf>
    <xf numFmtId="172" fontId="37" fillId="0" borderId="21" xfId="0" applyNumberFormat="1" applyFont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37" fillId="0" borderId="0" xfId="0" applyFont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3" fillId="0" borderId="0" xfId="0" applyFont="1" applyFill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top" wrapText="1"/>
    </xf>
    <xf numFmtId="0" fontId="42" fillId="0" borderId="23" xfId="0" applyFont="1" applyFill="1" applyBorder="1" applyAlignment="1">
      <alignment vertical="top" wrapText="1"/>
    </xf>
    <xf numFmtId="0" fontId="37" fillId="0" borderId="0" xfId="0" applyFont="1" applyFill="1" applyAlignment="1">
      <alignment horizontal="center" vertical="top" wrapText="1"/>
    </xf>
    <xf numFmtId="0" fontId="26" fillId="0" borderId="23" xfId="0" applyFont="1" applyFill="1" applyBorder="1" applyAlignment="1">
      <alignment wrapText="1"/>
    </xf>
    <xf numFmtId="172" fontId="19" fillId="0" borderId="24" xfId="0" applyNumberFormat="1" applyFont="1" applyBorder="1" applyAlignment="1">
      <alignment horizontal="center" vertical="center" wrapText="1"/>
    </xf>
    <xf numFmtId="172" fontId="34" fillId="0" borderId="24" xfId="0" applyNumberFormat="1" applyFont="1" applyBorder="1" applyAlignment="1">
      <alignment horizontal="center" vertical="center" wrapText="1"/>
    </xf>
    <xf numFmtId="172" fontId="37" fillId="0" borderId="24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172" fontId="37" fillId="0" borderId="0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/>
    </xf>
    <xf numFmtId="0" fontId="28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42" fillId="0" borderId="0" xfId="0" applyFont="1" applyBorder="1" applyAlignment="1">
      <alignment vertical="top" wrapText="1"/>
    </xf>
    <xf numFmtId="0" fontId="43" fillId="0" borderId="0" xfId="0" applyFont="1" applyFill="1" applyBorder="1" applyAlignment="1">
      <alignment horizontal="left" vertical="top" wrapText="1"/>
    </xf>
    <xf numFmtId="0" fontId="28" fillId="0" borderId="24" xfId="0" applyFont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172" fontId="37" fillId="0" borderId="26" xfId="0" applyNumberFormat="1" applyFont="1" applyFill="1" applyBorder="1" applyAlignment="1">
      <alignment horizontal="center" vertical="center" wrapText="1"/>
    </xf>
    <xf numFmtId="4" fontId="37" fillId="22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172" fontId="37" fillId="0" borderId="0" xfId="0" applyNumberFormat="1" applyFont="1" applyFill="1" applyBorder="1" applyAlignment="1">
      <alignment horizontal="center" vertical="center" wrapText="1"/>
    </xf>
    <xf numFmtId="4" fontId="37" fillId="0" borderId="24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vertical="top" wrapText="1"/>
    </xf>
    <xf numFmtId="173" fontId="34" fillId="0" borderId="24" xfId="0" applyNumberFormat="1" applyFont="1" applyBorder="1" applyAlignment="1">
      <alignment horizontal="center" vertical="center" wrapText="1"/>
    </xf>
    <xf numFmtId="173" fontId="19" fillId="0" borderId="24" xfId="0" applyNumberFormat="1" applyFont="1" applyBorder="1" applyAlignment="1">
      <alignment horizontal="center" vertical="center" wrapText="1"/>
    </xf>
    <xf numFmtId="173" fontId="37" fillId="0" borderId="24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top" wrapText="1"/>
    </xf>
    <xf numFmtId="172" fontId="37" fillId="0" borderId="27" xfId="0" applyNumberFormat="1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172" fontId="19" fillId="0" borderId="29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 wrapText="1"/>
    </xf>
    <xf numFmtId="172" fontId="19" fillId="0" borderId="27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right" vertical="top" wrapText="1"/>
    </xf>
    <xf numFmtId="0" fontId="28" fillId="0" borderId="34" xfId="0" applyFont="1" applyBorder="1" applyAlignment="1">
      <alignment horizontal="right" vertical="top" wrapText="1"/>
    </xf>
    <xf numFmtId="0" fontId="27" fillId="0" borderId="18" xfId="0" applyFont="1" applyBorder="1" applyAlignment="1">
      <alignment horizontal="right" vertical="top" wrapText="1"/>
    </xf>
    <xf numFmtId="0" fontId="27" fillId="0" borderId="34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35" xfId="0" applyFont="1" applyBorder="1" applyAlignment="1">
      <alignment vertical="top" wrapText="1"/>
    </xf>
    <xf numFmtId="14" fontId="27" fillId="0" borderId="18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right" vertical="top" wrapText="1"/>
    </xf>
    <xf numFmtId="0" fontId="27" fillId="0" borderId="34" xfId="0" applyFont="1" applyFill="1" applyBorder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35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4" fontId="21" fillId="0" borderId="30" xfId="0" applyNumberFormat="1" applyFont="1" applyBorder="1" applyAlignment="1">
      <alignment horizontal="left" wrapText="1"/>
    </xf>
    <xf numFmtId="4" fontId="21" fillId="0" borderId="3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4" fontId="37" fillId="0" borderId="19" xfId="0" applyNumberFormat="1" applyFont="1" applyFill="1" applyBorder="1" applyAlignment="1">
      <alignment horizontal="center" vertical="center" wrapText="1"/>
    </xf>
    <xf numFmtId="172" fontId="37" fillId="0" borderId="19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top" wrapText="1"/>
    </xf>
    <xf numFmtId="0" fontId="40" fillId="25" borderId="36" xfId="0" applyFont="1" applyFill="1" applyBorder="1" applyAlignment="1">
      <alignment horizontal="left" vertical="center" wrapText="1"/>
    </xf>
    <xf numFmtId="0" fontId="40" fillId="25" borderId="39" xfId="0" applyFont="1" applyFill="1" applyBorder="1" applyAlignment="1">
      <alignment horizontal="left" vertical="center" wrapText="1"/>
    </xf>
    <xf numFmtId="0" fontId="40" fillId="25" borderId="31" xfId="0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0" fontId="40" fillId="0" borderId="42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7" fillId="0" borderId="39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2" fillId="0" borderId="37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left" vertical="top" wrapText="1"/>
    </xf>
    <xf numFmtId="0" fontId="34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172" fontId="34" fillId="0" borderId="44" xfId="0" applyNumberFormat="1" applyFont="1" applyBorder="1" applyAlignment="1">
      <alignment horizontal="center" vertical="center" wrapText="1"/>
    </xf>
    <xf numFmtId="172" fontId="34" fillId="0" borderId="4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172" fontId="19" fillId="0" borderId="11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172" fontId="37" fillId="0" borderId="11" xfId="0" applyNumberFormat="1" applyFont="1" applyBorder="1" applyAlignment="1">
      <alignment horizontal="center" vertical="center" wrapText="1"/>
    </xf>
    <xf numFmtId="172" fontId="37" fillId="0" borderId="12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2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172" fontId="19" fillId="0" borderId="47" xfId="0" applyNumberFormat="1" applyFont="1" applyBorder="1" applyAlignment="1">
      <alignment horizontal="center" vertical="center" wrapText="1"/>
    </xf>
    <xf numFmtId="172" fontId="19" fillId="0" borderId="48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center" vertical="top" wrapText="1"/>
    </xf>
    <xf numFmtId="0" fontId="34" fillId="0" borderId="39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37" fillId="0" borderId="37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1" fillId="0" borderId="50" xfId="0" applyFont="1" applyBorder="1" applyAlignment="1">
      <alignment horizontal="left" vertical="center" wrapText="1"/>
    </xf>
    <xf numFmtId="0" fontId="31" fillId="0" borderId="51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  <xf numFmtId="4" fontId="29" fillId="0" borderId="40" xfId="0" applyNumberFormat="1" applyFont="1" applyBorder="1" applyAlignment="1">
      <alignment horizontal="center" vertical="center" wrapText="1"/>
    </xf>
    <xf numFmtId="4" fontId="29" fillId="0" borderId="41" xfId="0" applyNumberFormat="1" applyFont="1" applyBorder="1" applyAlignment="1">
      <alignment horizontal="center" vertical="center" wrapText="1"/>
    </xf>
    <xf numFmtId="4" fontId="29" fillId="0" borderId="54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left" vertical="top" wrapText="1"/>
    </xf>
    <xf numFmtId="0" fontId="40" fillId="0" borderId="51" xfId="0" applyFont="1" applyBorder="1" applyAlignment="1">
      <alignment horizontal="left" vertical="top" wrapText="1"/>
    </xf>
    <xf numFmtId="0" fontId="40" fillId="0" borderId="52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0" fillId="25" borderId="18" xfId="0" applyFont="1" applyFill="1" applyBorder="1" applyAlignment="1">
      <alignment horizontal="left" vertical="center" wrapText="1"/>
    </xf>
    <xf numFmtId="0" fontId="40" fillId="25" borderId="49" xfId="0" applyFont="1" applyFill="1" applyBorder="1" applyAlignment="1">
      <alignment horizontal="left" vertical="center" wrapText="1"/>
    </xf>
    <xf numFmtId="0" fontId="40" fillId="25" borderId="34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26" fillId="0" borderId="23" xfId="0" applyFont="1" applyBorder="1" applyAlignment="1">
      <alignment horizontal="center" wrapText="1"/>
    </xf>
    <xf numFmtId="0" fontId="37" fillId="0" borderId="0" xfId="0" applyFont="1" applyFill="1" applyAlignment="1">
      <alignment horizontal="center" vertical="top" wrapText="1"/>
    </xf>
    <xf numFmtId="0" fontId="26" fillId="0" borderId="23" xfId="0" applyFont="1" applyFill="1" applyBorder="1" applyAlignment="1">
      <alignment horizontal="center" wrapText="1"/>
    </xf>
    <xf numFmtId="0" fontId="37" fillId="0" borderId="0" xfId="0" applyFont="1" applyFill="1" applyAlignment="1">
      <alignment vertical="top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4" fontId="29" fillId="0" borderId="40" xfId="0" applyNumberFormat="1" applyFont="1" applyFill="1" applyBorder="1" applyAlignment="1">
      <alignment horizontal="center" vertical="center" wrapText="1"/>
    </xf>
    <xf numFmtId="4" fontId="29" fillId="0" borderId="41" xfId="0" applyNumberFormat="1" applyFont="1" applyFill="1" applyBorder="1" applyAlignment="1">
      <alignment horizontal="center" vertical="center" wrapText="1"/>
    </xf>
    <xf numFmtId="4" fontId="29" fillId="0" borderId="54" xfId="0" applyNumberFormat="1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39" fillId="0" borderId="42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50" xfId="0" applyFont="1" applyFill="1" applyBorder="1" applyAlignment="1">
      <alignment horizontal="left" vertical="center" wrapText="1"/>
    </xf>
    <xf numFmtId="0" fontId="29" fillId="0" borderId="51" xfId="0" applyFont="1" applyFill="1" applyBorder="1" applyAlignment="1">
      <alignment horizontal="left" vertical="center" wrapText="1"/>
    </xf>
    <xf numFmtId="0" fontId="29" fillId="0" borderId="53" xfId="0" applyFont="1" applyFill="1" applyBorder="1" applyAlignment="1">
      <alignment horizontal="left" vertical="center" wrapText="1"/>
    </xf>
    <xf numFmtId="0" fontId="31" fillId="0" borderId="50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31" fillId="0" borderId="52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35" xfId="0" applyFont="1" applyFill="1" applyBorder="1" applyAlignment="1">
      <alignment horizontal="center" vertical="top" wrapText="1"/>
    </xf>
    <xf numFmtId="0" fontId="37" fillId="0" borderId="32" xfId="0" applyFont="1" applyFill="1" applyBorder="1" applyAlignment="1">
      <alignment horizontal="center" vertical="top" wrapText="1"/>
    </xf>
    <xf numFmtId="0" fontId="37" fillId="0" borderId="37" xfId="0" applyFont="1" applyFill="1" applyBorder="1" applyAlignment="1">
      <alignment horizontal="center" vertical="top" wrapText="1"/>
    </xf>
    <xf numFmtId="0" fontId="37" fillId="0" borderId="33" xfId="0" applyFont="1" applyFill="1" applyBorder="1" applyAlignment="1">
      <alignment horizontal="center" vertical="top" wrapText="1"/>
    </xf>
    <xf numFmtId="0" fontId="34" fillId="0" borderId="36" xfId="0" applyFont="1" applyFill="1" applyBorder="1" applyAlignment="1">
      <alignment horizontal="center" vertical="top" wrapText="1"/>
    </xf>
    <xf numFmtId="0" fontId="34" fillId="0" borderId="39" xfId="0" applyFont="1" applyFill="1" applyBorder="1" applyAlignment="1">
      <alignment horizontal="center" vertical="top" wrapText="1"/>
    </xf>
    <xf numFmtId="0" fontId="34" fillId="0" borderId="31" xfId="0" applyFont="1" applyFill="1" applyBorder="1" applyAlignment="1">
      <alignment horizontal="center" vertical="top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left" vertical="center" wrapText="1"/>
    </xf>
    <xf numFmtId="172" fontId="19" fillId="0" borderId="47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left" vertical="top" wrapText="1"/>
    </xf>
    <xf numFmtId="172" fontId="34" fillId="0" borderId="11" xfId="0" applyNumberFormat="1" applyFont="1" applyFill="1" applyBorder="1" applyAlignment="1">
      <alignment horizontal="center" vertical="center" wrapText="1"/>
    </xf>
    <xf numFmtId="172" fontId="3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34" fillId="0" borderId="43" xfId="0" applyFont="1" applyFill="1" applyBorder="1" applyAlignment="1">
      <alignment horizontal="left" vertical="top" wrapText="1"/>
    </xf>
    <xf numFmtId="0" fontId="34" fillId="0" borderId="44" xfId="0" applyFont="1" applyFill="1" applyBorder="1" applyAlignment="1">
      <alignment horizontal="left" vertical="top" wrapText="1"/>
    </xf>
    <xf numFmtId="0" fontId="34" fillId="0" borderId="45" xfId="0" applyFont="1" applyFill="1" applyBorder="1" applyAlignment="1">
      <alignment horizontal="left" vertical="top" wrapText="1"/>
    </xf>
    <xf numFmtId="4" fontId="34" fillId="0" borderId="44" xfId="0" applyNumberFormat="1" applyFont="1" applyFill="1" applyBorder="1" applyAlignment="1">
      <alignment horizontal="center" vertical="center" wrapText="1"/>
    </xf>
    <xf numFmtId="4" fontId="34" fillId="0" borderId="45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2" fillId="0" borderId="3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top" wrapText="1"/>
    </xf>
    <xf numFmtId="0" fontId="29" fillId="0" borderId="35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right" vertical="top" wrapText="1"/>
    </xf>
    <xf numFmtId="0" fontId="28" fillId="0" borderId="34" xfId="0" applyFont="1" applyFill="1" applyBorder="1" applyAlignment="1">
      <alignment horizontal="right" vertical="top" wrapText="1"/>
    </xf>
    <xf numFmtId="0" fontId="30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35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31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vertical="top" wrapText="1"/>
    </xf>
    <xf numFmtId="0" fontId="27" fillId="0" borderId="34" xfId="0" applyFont="1" applyFill="1" applyBorder="1" applyAlignment="1">
      <alignment vertical="top" wrapText="1"/>
    </xf>
    <xf numFmtId="0" fontId="27" fillId="0" borderId="39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14" fontId="27" fillId="0" borderId="18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14" fontId="27" fillId="0" borderId="18" xfId="0" applyNumberFormat="1" applyFont="1" applyFill="1" applyBorder="1" applyAlignment="1">
      <alignment horizontal="right" vertical="top" wrapText="1"/>
    </xf>
    <xf numFmtId="0" fontId="40" fillId="25" borderId="0" xfId="0" applyFont="1" applyFill="1" applyBorder="1" applyAlignment="1">
      <alignment horizontal="left" vertical="center" wrapText="1"/>
    </xf>
    <xf numFmtId="0" fontId="40" fillId="25" borderId="35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top" wrapText="1"/>
    </xf>
    <xf numFmtId="0" fontId="28" fillId="0" borderId="41" xfId="0" applyFont="1" applyFill="1" applyBorder="1" applyAlignment="1">
      <alignment horizontal="left" vertical="top" wrapText="1"/>
    </xf>
    <xf numFmtId="0" fontId="28" fillId="0" borderId="42" xfId="0" applyFont="1" applyFill="1" applyBorder="1" applyAlignment="1">
      <alignment horizontal="left" vertical="top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49" xfId="0" applyFont="1" applyFill="1" applyBorder="1" applyAlignment="1">
      <alignment horizontal="left" vertical="center" wrapText="1"/>
    </xf>
    <xf numFmtId="0" fontId="40" fillId="0" borderId="34" xfId="0" applyFont="1" applyFill="1" applyBorder="1" applyAlignment="1">
      <alignment horizontal="left" vertical="center" wrapText="1"/>
    </xf>
    <xf numFmtId="0" fontId="40" fillId="0" borderId="40" xfId="0" applyFont="1" applyFill="1" applyBorder="1" applyAlignment="1">
      <alignment horizontal="left" vertical="top" wrapText="1"/>
    </xf>
    <xf numFmtId="0" fontId="40" fillId="0" borderId="41" xfId="0" applyFont="1" applyFill="1" applyBorder="1" applyAlignment="1">
      <alignment horizontal="left" vertical="top" wrapText="1"/>
    </xf>
    <xf numFmtId="0" fontId="40" fillId="0" borderId="42" xfId="0" applyFont="1" applyFill="1" applyBorder="1" applyAlignment="1">
      <alignment horizontal="left" vertical="top" wrapText="1"/>
    </xf>
    <xf numFmtId="0" fontId="40" fillId="0" borderId="50" xfId="0" applyFont="1" applyFill="1" applyBorder="1" applyAlignment="1">
      <alignment horizontal="left" vertical="top" wrapText="1"/>
    </xf>
    <xf numFmtId="0" fontId="40" fillId="0" borderId="51" xfId="0" applyFont="1" applyFill="1" applyBorder="1" applyAlignment="1">
      <alignment horizontal="left" vertical="top" wrapText="1"/>
    </xf>
    <xf numFmtId="0" fontId="40" fillId="0" borderId="52" xfId="0" applyFont="1" applyFill="1" applyBorder="1" applyAlignment="1">
      <alignment horizontal="left" vertical="top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34" fillId="0" borderId="44" xfId="0" applyNumberFormat="1" applyFont="1" applyBorder="1" applyAlignment="1">
      <alignment horizontal="center" vertical="center" wrapText="1"/>
    </xf>
    <xf numFmtId="4" fontId="34" fillId="0" borderId="45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left" vertical="top" wrapText="1"/>
    </xf>
    <xf numFmtId="0" fontId="28" fillId="0" borderId="62" xfId="0" applyFont="1" applyBorder="1" applyAlignment="1">
      <alignment horizontal="left" vertical="top" wrapText="1"/>
    </xf>
    <xf numFmtId="0" fontId="28" fillId="0" borderId="63" xfId="0" applyFont="1" applyBorder="1" applyAlignment="1">
      <alignment horizontal="left" vertical="top" wrapText="1"/>
    </xf>
    <xf numFmtId="14" fontId="27" fillId="0" borderId="18" xfId="0" applyNumberFormat="1" applyFont="1" applyBorder="1" applyAlignment="1">
      <alignment vertical="top" wrapText="1"/>
    </xf>
    <xf numFmtId="0" fontId="37" fillId="0" borderId="64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top" wrapText="1"/>
    </xf>
    <xf numFmtId="0" fontId="40" fillId="0" borderId="64" xfId="0" applyFont="1" applyBorder="1" applyAlignment="1">
      <alignment horizontal="left" vertical="top" wrapText="1"/>
    </xf>
    <xf numFmtId="0" fontId="40" fillId="0" borderId="66" xfId="0" applyFont="1" applyBorder="1" applyAlignment="1">
      <alignment horizontal="left" vertical="top" wrapText="1"/>
    </xf>
    <xf numFmtId="0" fontId="40" fillId="0" borderId="65" xfId="0" applyFont="1" applyBorder="1" applyAlignment="1">
      <alignment horizontal="left" vertical="top" wrapText="1"/>
    </xf>
    <xf numFmtId="14" fontId="19" fillId="0" borderId="37" xfId="0" applyNumberFormat="1" applyFont="1" applyBorder="1" applyAlignment="1">
      <alignment horizontal="center" vertical="top" wrapText="1"/>
    </xf>
    <xf numFmtId="0" fontId="40" fillId="25" borderId="67" xfId="0" applyFont="1" applyFill="1" applyBorder="1" applyAlignment="1">
      <alignment horizontal="left" vertical="center" wrapText="1"/>
    </xf>
    <xf numFmtId="0" fontId="40" fillId="25" borderId="68" xfId="0" applyFont="1" applyFill="1" applyBorder="1" applyAlignment="1">
      <alignment horizontal="left" vertical="center" wrapText="1"/>
    </xf>
    <xf numFmtId="0" fontId="40" fillId="25" borderId="69" xfId="0" applyFont="1" applyFill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top" wrapText="1"/>
    </xf>
    <xf numFmtId="0" fontId="28" fillId="0" borderId="66" xfId="0" applyFont="1" applyBorder="1" applyAlignment="1">
      <alignment horizontal="left" vertical="top" wrapText="1"/>
    </xf>
    <xf numFmtId="0" fontId="28" fillId="0" borderId="65" xfId="0" applyFont="1" applyBorder="1" applyAlignment="1">
      <alignment horizontal="left" vertical="top" wrapText="1"/>
    </xf>
    <xf numFmtId="0" fontId="28" fillId="0" borderId="70" xfId="0" applyFont="1" applyBorder="1" applyAlignment="1">
      <alignment horizontal="left" vertical="top" wrapText="1"/>
    </xf>
    <xf numFmtId="0" fontId="28" fillId="0" borderId="71" xfId="0" applyFont="1" applyBorder="1" applyAlignment="1">
      <alignment horizontal="left" vertical="top" wrapText="1"/>
    </xf>
    <xf numFmtId="0" fontId="28" fillId="0" borderId="72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40" fillId="0" borderId="43" xfId="0" applyFont="1" applyBorder="1" applyAlignment="1">
      <alignment horizontal="left" vertical="top" wrapText="1"/>
    </xf>
    <xf numFmtId="0" fontId="40" fillId="0" borderId="44" xfId="0" applyFont="1" applyBorder="1" applyAlignment="1">
      <alignment horizontal="left" vertical="top" wrapText="1"/>
    </xf>
    <xf numFmtId="0" fontId="40" fillId="0" borderId="73" xfId="0" applyFont="1" applyBorder="1" applyAlignment="1">
      <alignment horizontal="left" vertical="top" wrapText="1"/>
    </xf>
    <xf numFmtId="0" fontId="28" fillId="0" borderId="74" xfId="0" applyFont="1" applyBorder="1" applyAlignment="1">
      <alignment horizontal="left" vertical="top" wrapText="1"/>
    </xf>
    <xf numFmtId="0" fontId="28" fillId="0" borderId="75" xfId="0" applyFont="1" applyBorder="1" applyAlignment="1">
      <alignment horizontal="left" vertical="top" wrapText="1"/>
    </xf>
    <xf numFmtId="0" fontId="28" fillId="0" borderId="76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wrapText="1"/>
    </xf>
    <xf numFmtId="14" fontId="19" fillId="0" borderId="37" xfId="0" applyNumberFormat="1" applyFont="1" applyFill="1" applyBorder="1" applyAlignment="1">
      <alignment horizontal="center" vertical="top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72" fontId="34" fillId="0" borderId="44" xfId="0" applyNumberFormat="1" applyFont="1" applyFill="1" applyBorder="1" applyAlignment="1">
      <alignment horizontal="center" vertical="center" wrapText="1"/>
    </xf>
    <xf numFmtId="172" fontId="34" fillId="0" borderId="45" xfId="0" applyNumberFormat="1" applyFont="1" applyFill="1" applyBorder="1" applyAlignment="1">
      <alignment horizontal="center" vertical="center" wrapText="1"/>
    </xf>
    <xf numFmtId="172" fontId="37" fillId="0" borderId="11" xfId="0" applyNumberFormat="1" applyFont="1" applyFill="1" applyBorder="1" applyAlignment="1">
      <alignment horizontal="center" vertical="center" wrapText="1"/>
    </xf>
    <xf numFmtId="172" fontId="37" fillId="0" borderId="12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top" wrapText="1"/>
    </xf>
    <xf numFmtId="0" fontId="40" fillId="25" borderId="24" xfId="0" applyFont="1" applyFill="1" applyBorder="1" applyAlignment="1">
      <alignment horizontal="left" vertical="center" wrapText="1"/>
    </xf>
    <xf numFmtId="14" fontId="27" fillId="0" borderId="18" xfId="0" applyNumberFormat="1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76" zoomScaleNormal="76" zoomScalePageLayoutView="0" workbookViewId="0" topLeftCell="A37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206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2" t="s">
        <v>309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149" t="s">
        <v>299</v>
      </c>
      <c r="B13" s="149"/>
      <c r="C13" s="149"/>
      <c r="D13" s="149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246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247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248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249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126154101.66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f>33466933.11+40683998.28+46658829.75</f>
        <v>120809761.14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f>35561269.93+42927727.46+47665104.27</f>
        <v>126154101.66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f>20993718.24+26066041.23+30350929.13</f>
        <v>77410688.6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f>2094336.82+2243729.18+1006274.52</f>
        <v>5344340.52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f>1053015.3+1203840.13+442412.57</f>
        <v>2699267.9999999995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f>355196.75+419575.18+68474.23</f>
        <v>843246.1599999999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57403200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I154+J154</f>
        <v>12277000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42254300</v>
      </c>
      <c r="H131" s="253"/>
      <c r="I131" s="253"/>
      <c r="J131" s="254"/>
    </row>
    <row r="132" spans="1:10" s="23" customFormat="1" ht="19.5" customHeight="1">
      <c r="A132" s="233" t="s">
        <v>235</v>
      </c>
      <c r="B132" s="234"/>
      <c r="C132" s="234"/>
      <c r="D132" s="234"/>
      <c r="E132" s="235"/>
      <c r="F132" s="21">
        <v>180</v>
      </c>
      <c r="G132" s="252">
        <f>G154</f>
        <v>2871900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/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57403200</v>
      </c>
      <c r="F154" s="106">
        <f>F156+F161+F176+F180</f>
        <v>42254300</v>
      </c>
      <c r="G154" s="36">
        <f>G156+G161+G176+G180</f>
        <v>2871900</v>
      </c>
      <c r="H154" s="36">
        <f>H156+H161+H176+H180</f>
        <v>0</v>
      </c>
      <c r="I154" s="36">
        <f>I156+I161+I176+I180</f>
        <v>12187000</v>
      </c>
      <c r="J154" s="36">
        <f>J156+J161+J176+J180</f>
        <v>90000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34574200</v>
      </c>
      <c r="F156" s="36">
        <f>F158+F159+F160</f>
        <v>34561200</v>
      </c>
      <c r="G156" s="36">
        <f>G158+G159+G160</f>
        <v>0</v>
      </c>
      <c r="H156" s="36">
        <f>H158+H159+H160</f>
        <v>0</v>
      </c>
      <c r="I156" s="36">
        <f>I158+I159+I160</f>
        <v>13000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26548000</v>
      </c>
      <c r="F158" s="36">
        <f>F192+F256+F241</f>
        <v>26538000</v>
      </c>
      <c r="G158" s="36">
        <f aca="true" t="shared" si="0" ref="F158:J160">G192+G256</f>
        <v>0</v>
      </c>
      <c r="H158" s="36">
        <f t="shared" si="0"/>
        <v>0</v>
      </c>
      <c r="I158" s="36">
        <f t="shared" si="0"/>
        <v>10000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8800</v>
      </c>
      <c r="F159" s="36">
        <f t="shared" si="0"/>
        <v>8800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8017400</v>
      </c>
      <c r="F160" s="36">
        <f>F194+F258+F243</f>
        <v>8014400</v>
      </c>
      <c r="G160" s="36">
        <f t="shared" si="0"/>
        <v>0</v>
      </c>
      <c r="H160" s="36">
        <f t="shared" si="0"/>
        <v>0</v>
      </c>
      <c r="I160" s="36">
        <f t="shared" si="0"/>
        <v>3000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7375440</v>
      </c>
      <c r="F161" s="36">
        <f>F163+F164+F165+F166+F167+F168</f>
        <v>5601440</v>
      </c>
      <c r="G161" s="36">
        <f>G163+G164+G165+G166+G167+G168</f>
        <v>1650000</v>
      </c>
      <c r="H161" s="36">
        <f>H163+H164+H165+H166+H167+H168</f>
        <v>0</v>
      </c>
      <c r="I161" s="36">
        <f>I163+I164+I165+I166+I167+I168</f>
        <v>124000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94000</v>
      </c>
      <c r="F163" s="36">
        <f>F197+F261</f>
        <v>90000</v>
      </c>
      <c r="G163" s="36">
        <f>G197+G261</f>
        <v>0</v>
      </c>
      <c r="H163" s="36">
        <f>H197+H261</f>
        <v>0</v>
      </c>
      <c r="I163" s="36">
        <f>I197+I261</f>
        <v>4000</v>
      </c>
      <c r="J163" s="36">
        <f>J197+J261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4862300</v>
      </c>
      <c r="F165" s="36">
        <f>F263</f>
        <v>4862300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2184000</v>
      </c>
      <c r="F167" s="36">
        <f>F201+F265</f>
        <v>424000</v>
      </c>
      <c r="G167" s="36">
        <f>G201+G265+G284</f>
        <v>1650000</v>
      </c>
      <c r="H167" s="36">
        <f aca="true" t="shared" si="2" ref="H167:J168">H201+H265</f>
        <v>0</v>
      </c>
      <c r="I167" s="36">
        <f t="shared" si="2"/>
        <v>110000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>F168+G168+I168+J168</f>
        <v>235140</v>
      </c>
      <c r="F168" s="36">
        <f>F202+F266</f>
        <v>225140</v>
      </c>
      <c r="G168" s="36">
        <f>G202+G266+G278+G285</f>
        <v>0</v>
      </c>
      <c r="H168" s="36">
        <f t="shared" si="2"/>
        <v>0</v>
      </c>
      <c r="I168" s="36">
        <f t="shared" si="2"/>
        <v>10000</v>
      </c>
      <c r="J168" s="36">
        <f t="shared" si="2"/>
        <v>0</v>
      </c>
    </row>
    <row r="169" spans="1:10" s="12" customFormat="1" ht="19.5" customHeight="1" hidden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1600200</v>
      </c>
      <c r="F176" s="36">
        <f>F178+F179</f>
        <v>1600200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1600200</v>
      </c>
      <c r="F178" s="36">
        <f aca="true" t="shared" si="4" ref="F178:J179">F205+F234+F269</f>
        <v>1600200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0</v>
      </c>
      <c r="F179" s="36">
        <f t="shared" si="4"/>
        <v>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13853360</v>
      </c>
      <c r="F180" s="36">
        <f>F182+F183+F184+F185</f>
        <v>491460</v>
      </c>
      <c r="G180" s="36">
        <f>G182+G183+G184+G185</f>
        <v>1221900</v>
      </c>
      <c r="H180" s="36">
        <f>H182+H183+H184+H185</f>
        <v>0</v>
      </c>
      <c r="I180" s="36">
        <f>I182+I183+I184+I185</f>
        <v>12050000</v>
      </c>
      <c r="J180" s="36">
        <f>J182+J183+J184+J185</f>
        <v>90000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1271900</v>
      </c>
      <c r="F182" s="36">
        <f>F209+F219+F249+F273</f>
        <v>0</v>
      </c>
      <c r="G182" s="36">
        <f>G209+G219+G249+G273</f>
        <v>1221900</v>
      </c>
      <c r="H182" s="36">
        <f>H209+H219+H249+H273</f>
        <v>0</v>
      </c>
      <c r="I182" s="36">
        <f>I209+I219+I249+I273</f>
        <v>20000</v>
      </c>
      <c r="J182" s="36">
        <f>J209+J219+J249+J273</f>
        <v>30000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12581460</v>
      </c>
      <c r="F185" s="36">
        <f>F212+F228+F250+F276</f>
        <v>491460</v>
      </c>
      <c r="G185" s="36">
        <f>G286</f>
        <v>0</v>
      </c>
      <c r="H185" s="36">
        <f>H212+H228+H250+H276</f>
        <v>0</v>
      </c>
      <c r="I185" s="36">
        <f>I212+I228+I250+I276</f>
        <v>12030000</v>
      </c>
      <c r="J185" s="36">
        <f>J212+J228+J250+J276</f>
        <v>60000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34987100</v>
      </c>
      <c r="F188" s="39">
        <f t="shared" si="6"/>
        <v>34810100</v>
      </c>
      <c r="G188" s="39">
        <f t="shared" si="6"/>
        <v>0</v>
      </c>
      <c r="H188" s="39">
        <f t="shared" si="6"/>
        <v>0</v>
      </c>
      <c r="I188" s="39">
        <f t="shared" si="6"/>
        <v>87000</v>
      </c>
      <c r="J188" s="39">
        <f t="shared" si="6"/>
        <v>90000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34517400</v>
      </c>
      <c r="F190" s="43">
        <f t="shared" si="7"/>
        <v>34504400</v>
      </c>
      <c r="G190" s="43">
        <f t="shared" si="7"/>
        <v>0</v>
      </c>
      <c r="H190" s="43">
        <f t="shared" si="7"/>
        <v>0</v>
      </c>
      <c r="I190" s="43">
        <f t="shared" si="7"/>
        <v>13000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26511100</v>
      </c>
      <c r="F192" s="44">
        <v>26501100</v>
      </c>
      <c r="G192" s="44"/>
      <c r="H192" s="41"/>
      <c r="I192" s="44">
        <v>10000</v>
      </c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8006300</v>
      </c>
      <c r="F194" s="44">
        <v>8003300</v>
      </c>
      <c r="G194" s="44"/>
      <c r="H194" s="41"/>
      <c r="I194" s="44">
        <v>3000</v>
      </c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109140</v>
      </c>
      <c r="F195" s="43">
        <f>F197+F198+F199+F200+F201+F202</f>
        <v>85140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24000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34000</v>
      </c>
      <c r="F197" s="44">
        <v>30000</v>
      </c>
      <c r="G197" s="44"/>
      <c r="H197" s="41"/>
      <c r="I197" s="44">
        <v>4000</v>
      </c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10000</v>
      </c>
      <c r="F201" s="44"/>
      <c r="G201" s="44"/>
      <c r="H201" s="41"/>
      <c r="I201" s="44">
        <v>10000</v>
      </c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65140</v>
      </c>
      <c r="F202" s="44">
        <v>55140</v>
      </c>
      <c r="G202" s="44"/>
      <c r="H202" s="41"/>
      <c r="I202" s="44">
        <v>10000</v>
      </c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2" customFormat="1" ht="19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s="12" customFormat="1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2" customFormat="1" ht="19.5" customHeight="1">
      <c r="A207" s="171" t="s">
        <v>141</v>
      </c>
      <c r="B207" s="172"/>
      <c r="C207" s="173"/>
      <c r="D207" s="38">
        <v>300</v>
      </c>
      <c r="E207" s="44">
        <f t="shared" si="8"/>
        <v>360560</v>
      </c>
      <c r="F207" s="43">
        <f>F209+F210+F211+F212</f>
        <v>220560</v>
      </c>
      <c r="G207" s="43">
        <f>G209+G210+G211+G212</f>
        <v>0</v>
      </c>
      <c r="H207" s="43">
        <f>H209+H210+H211+H212</f>
        <v>0</v>
      </c>
      <c r="I207" s="43">
        <f>I209+I210+I211+I212</f>
        <v>50000</v>
      </c>
      <c r="J207" s="43">
        <f>J209+J210+J211+J212</f>
        <v>90000</v>
      </c>
    </row>
    <row r="208" spans="1:10" s="13" customFormat="1" ht="13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8" customHeight="1">
      <c r="A209" s="168" t="s">
        <v>142</v>
      </c>
      <c r="B209" s="169"/>
      <c r="C209" s="170"/>
      <c r="D209" s="37">
        <v>310</v>
      </c>
      <c r="E209" s="44">
        <f t="shared" si="8"/>
        <v>50000</v>
      </c>
      <c r="F209" s="44"/>
      <c r="G209" s="44"/>
      <c r="H209" s="41"/>
      <c r="I209" s="44">
        <v>20000</v>
      </c>
      <c r="J209" s="45">
        <v>30000</v>
      </c>
    </row>
    <row r="210" spans="1:10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ht="16.5" customHeight="1" thickBot="1">
      <c r="A212" s="168" t="s">
        <v>145</v>
      </c>
      <c r="B212" s="169"/>
      <c r="C212" s="170"/>
      <c r="D212" s="37">
        <v>340</v>
      </c>
      <c r="E212" s="44">
        <f t="shared" si="8"/>
        <v>310560</v>
      </c>
      <c r="F212" s="44">
        <v>220560</v>
      </c>
      <c r="G212" s="44"/>
      <c r="H212" s="41"/>
      <c r="I212" s="44">
        <v>30000</v>
      </c>
      <c r="J212" s="45">
        <v>60000</v>
      </c>
    </row>
    <row r="213" spans="1:10" ht="19.5" customHeight="1" thickBot="1">
      <c r="A213" s="282" t="s">
        <v>283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713100</v>
      </c>
      <c r="F214" s="39">
        <f t="shared" si="9"/>
        <v>0</v>
      </c>
      <c r="G214" s="39">
        <f t="shared" si="9"/>
        <v>713100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2.7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s="12" customFormat="1" ht="19.5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713100</v>
      </c>
      <c r="F216" s="43">
        <f t="shared" si="10"/>
        <v>0</v>
      </c>
      <c r="G216" s="43">
        <f t="shared" si="10"/>
        <v>713100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s="13" customFormat="1" ht="12.7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9.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713100</v>
      </c>
      <c r="F219" s="44"/>
      <c r="G219" s="44">
        <v>713100</v>
      </c>
      <c r="H219" s="41"/>
      <c r="I219" s="44"/>
      <c r="J219" s="45"/>
    </row>
    <row r="220" spans="1:10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2" customFormat="1" ht="19.5" customHeight="1">
      <c r="A221" s="276" t="s">
        <v>121</v>
      </c>
      <c r="B221" s="277"/>
      <c r="C221" s="278"/>
      <c r="D221" s="35"/>
      <c r="E221" s="39">
        <f aca="true" t="shared" si="11" ref="E221:J221">E223</f>
        <v>260900</v>
      </c>
      <c r="F221" s="39">
        <f t="shared" si="11"/>
        <v>260900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s="13" customFormat="1" ht="12.75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s="12" customFormat="1" ht="19.5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260900</v>
      </c>
      <c r="F223" s="43">
        <f>F225+F226+F227+F228</f>
        <v>260900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s="13" customFormat="1" ht="13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8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ht="17.25" customHeight="1" thickBot="1">
      <c r="A228" s="168" t="s">
        <v>145</v>
      </c>
      <c r="B228" s="169"/>
      <c r="C228" s="170"/>
      <c r="D228" s="37">
        <v>340</v>
      </c>
      <c r="E228" s="44">
        <f t="shared" si="12"/>
        <v>260900</v>
      </c>
      <c r="F228" s="44">
        <v>260900</v>
      </c>
      <c r="G228" s="44"/>
      <c r="H228" s="41"/>
      <c r="I228" s="44"/>
      <c r="J228" s="45"/>
    </row>
    <row r="229" spans="1:10" ht="19.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1595200</v>
      </c>
      <c r="F230" s="39">
        <f t="shared" si="13"/>
        <v>1595200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s="12" customFormat="1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1595200</v>
      </c>
      <c r="F232" s="43">
        <f>F234+F235</f>
        <v>1595200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s="12" customFormat="1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s="12" customFormat="1" ht="19.5" customHeight="1">
      <c r="A234" s="168" t="s">
        <v>139</v>
      </c>
      <c r="B234" s="169"/>
      <c r="C234" s="170"/>
      <c r="D234" s="37"/>
      <c r="E234" s="44">
        <f>F234+G234+H234+I234+J234</f>
        <v>1595200</v>
      </c>
      <c r="F234" s="48">
        <v>1595200</v>
      </c>
      <c r="G234" s="43"/>
      <c r="H234" s="46"/>
      <c r="I234" s="43"/>
      <c r="J234" s="47"/>
    </row>
    <row r="235" spans="1:10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ht="19.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s="12" customFormat="1" ht="19.5" customHeight="1">
      <c r="A237" s="276" t="s">
        <v>121</v>
      </c>
      <c r="B237" s="277"/>
      <c r="C237" s="278"/>
      <c r="D237" s="35"/>
      <c r="E237" s="39">
        <f>F237+G237+H237+I237+J237</f>
        <v>48000</v>
      </c>
      <c r="F237" s="39">
        <f>F239</f>
        <v>48000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s="13" customFormat="1" ht="12.7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s="12" customFormat="1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48000</v>
      </c>
      <c r="F239" s="43">
        <f t="shared" si="14"/>
        <v>48000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s="13" customFormat="1" ht="12.7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36900</v>
      </c>
      <c r="F241" s="44">
        <v>36900</v>
      </c>
      <c r="G241" s="44"/>
      <c r="H241" s="41"/>
      <c r="I241" s="44"/>
      <c r="J241" s="45"/>
    </row>
    <row r="242" spans="1:10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11100</v>
      </c>
      <c r="F243" s="44">
        <v>11100</v>
      </c>
      <c r="G243" s="44"/>
      <c r="H243" s="41"/>
      <c r="I243" s="44"/>
      <c r="J243" s="45"/>
    </row>
    <row r="244" spans="1:10" ht="19.5" customHeight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s="12" customFormat="1" ht="19.5" customHeight="1">
      <c r="A245" s="276" t="s">
        <v>121</v>
      </c>
      <c r="B245" s="277"/>
      <c r="C245" s="278"/>
      <c r="D245" s="104"/>
      <c r="E245" s="83">
        <f>E249+E250</f>
        <v>508800</v>
      </c>
      <c r="F245" s="83">
        <f>F249+F250</f>
        <v>0</v>
      </c>
      <c r="G245" s="83">
        <f>G250+G249</f>
        <v>508800</v>
      </c>
      <c r="H245" s="83" t="e">
        <f>H247+H319+#REF!+#REF!</f>
        <v>#REF!</v>
      </c>
      <c r="I245" s="83">
        <f>I247+I319</f>
        <v>0</v>
      </c>
      <c r="J245" s="83">
        <f>J247+J319</f>
        <v>0</v>
      </c>
    </row>
    <row r="246" spans="1:10" s="13" customFormat="1" ht="12.75" customHeight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s="12" customFormat="1" ht="19.5" customHeight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508800</v>
      </c>
      <c r="F247" s="83">
        <f t="shared" si="15"/>
        <v>0</v>
      </c>
      <c r="G247" s="83">
        <f t="shared" si="15"/>
        <v>508800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s="13" customFormat="1" ht="12.75" customHeight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84">
        <f>F249+G249+I249+J249</f>
        <v>508800</v>
      </c>
      <c r="F249" s="84"/>
      <c r="G249" s="84">
        <v>508800</v>
      </c>
      <c r="H249" s="84"/>
      <c r="I249" s="84"/>
      <c r="J249" s="84"/>
    </row>
    <row r="250" spans="1:10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ht="19.5" customHeight="1" thickBot="1">
      <c r="A251" s="282" t="s">
        <v>267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17640100</v>
      </c>
      <c r="F252" s="39">
        <f t="shared" si="16"/>
        <v>5540100</v>
      </c>
      <c r="G252" s="39">
        <f t="shared" si="16"/>
        <v>0</v>
      </c>
      <c r="H252" s="39">
        <f t="shared" si="16"/>
        <v>0</v>
      </c>
      <c r="I252" s="39">
        <f t="shared" si="16"/>
        <v>12100000</v>
      </c>
      <c r="J252" s="39">
        <f t="shared" si="16"/>
        <v>0</v>
      </c>
    </row>
    <row r="253" spans="1:10" s="13" customFormat="1" ht="12.7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8800</v>
      </c>
      <c r="F254" s="43">
        <f t="shared" si="17"/>
        <v>8800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2.7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9.5" customHeight="1">
      <c r="A256" s="168" t="s">
        <v>123</v>
      </c>
      <c r="B256" s="169"/>
      <c r="C256" s="170"/>
      <c r="D256" s="37">
        <v>211</v>
      </c>
      <c r="E256" s="44">
        <f aca="true" t="shared" si="18" ref="E256:E276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8800</v>
      </c>
      <c r="F257" s="44">
        <v>8800</v>
      </c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s="12" customFormat="1" ht="19.5" customHeight="1">
      <c r="A259" s="171" t="s">
        <v>126</v>
      </c>
      <c r="B259" s="172"/>
      <c r="C259" s="173"/>
      <c r="D259" s="38">
        <v>220</v>
      </c>
      <c r="E259" s="44">
        <f t="shared" si="18"/>
        <v>5616300</v>
      </c>
      <c r="F259" s="43">
        <f>F261+F262+F263+F264+F265+F266</f>
        <v>5516300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100000</v>
      </c>
      <c r="J259" s="43">
        <f>J261+J262+J263+J264+J265+J266</f>
        <v>0</v>
      </c>
    </row>
    <row r="260" spans="1:10" s="13" customFormat="1" ht="12.7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ht="19.5" customHeight="1">
      <c r="A261" s="168" t="s">
        <v>127</v>
      </c>
      <c r="B261" s="169"/>
      <c r="C261" s="170"/>
      <c r="D261" s="37">
        <v>221</v>
      </c>
      <c r="E261" s="44">
        <f t="shared" si="18"/>
        <v>60000</v>
      </c>
      <c r="F261" s="44">
        <v>60000</v>
      </c>
      <c r="G261" s="44"/>
      <c r="H261" s="41"/>
      <c r="I261" s="44"/>
      <c r="J261" s="45"/>
    </row>
    <row r="262" spans="1:10" ht="19.5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9.5" customHeight="1">
      <c r="A263" s="168" t="s">
        <v>129</v>
      </c>
      <c r="B263" s="169"/>
      <c r="C263" s="170"/>
      <c r="D263" s="37">
        <v>223</v>
      </c>
      <c r="E263" s="44">
        <f t="shared" si="18"/>
        <v>4862300</v>
      </c>
      <c r="F263" s="44">
        <v>4862300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ht="19.5" customHeight="1">
      <c r="A265" s="168" t="s">
        <v>131</v>
      </c>
      <c r="B265" s="169"/>
      <c r="C265" s="170"/>
      <c r="D265" s="37">
        <v>225</v>
      </c>
      <c r="E265" s="44">
        <f t="shared" si="18"/>
        <v>524000</v>
      </c>
      <c r="F265" s="44">
        <v>424000</v>
      </c>
      <c r="G265" s="44"/>
      <c r="H265" s="41"/>
      <c r="I265" s="44">
        <v>100000</v>
      </c>
      <c r="J265" s="45"/>
    </row>
    <row r="266" spans="1:10" ht="19.5" customHeight="1">
      <c r="A266" s="168" t="s">
        <v>132</v>
      </c>
      <c r="B266" s="169"/>
      <c r="C266" s="170"/>
      <c r="D266" s="37">
        <v>226</v>
      </c>
      <c r="E266" s="44">
        <f t="shared" si="18"/>
        <v>170000</v>
      </c>
      <c r="F266" s="44">
        <v>170000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5000</v>
      </c>
      <c r="F267" s="43">
        <f>F268+F269+F270</f>
        <v>5000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2" customFormat="1" ht="19.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s="12" customFormat="1" ht="19.5" customHeight="1">
      <c r="A269" s="168" t="s">
        <v>139</v>
      </c>
      <c r="B269" s="169"/>
      <c r="C269" s="170"/>
      <c r="D269" s="37"/>
      <c r="E269" s="44">
        <f t="shared" si="18"/>
        <v>5000</v>
      </c>
      <c r="F269" s="48">
        <v>5000</v>
      </c>
      <c r="G269" s="48"/>
      <c r="H269" s="49"/>
      <c r="I269" s="48"/>
      <c r="J269" s="47"/>
    </row>
    <row r="270" spans="1:10" s="12" customFormat="1" ht="19.5" customHeight="1">
      <c r="A270" s="168" t="s">
        <v>140</v>
      </c>
      <c r="B270" s="169"/>
      <c r="C270" s="170"/>
      <c r="D270" s="37"/>
      <c r="E270" s="44">
        <f t="shared" si="18"/>
        <v>0</v>
      </c>
      <c r="F270" s="48"/>
      <c r="G270" s="43"/>
      <c r="H270" s="46"/>
      <c r="I270" s="48"/>
      <c r="J270" s="47"/>
    </row>
    <row r="271" spans="1:10" s="12" customFormat="1" ht="19.5" customHeight="1">
      <c r="A271" s="171" t="s">
        <v>141</v>
      </c>
      <c r="B271" s="172"/>
      <c r="C271" s="173"/>
      <c r="D271" s="38">
        <v>300</v>
      </c>
      <c r="E271" s="44">
        <f t="shared" si="18"/>
        <v>12010000</v>
      </c>
      <c r="F271" s="43">
        <f>F273+F274+F275+F276</f>
        <v>10000</v>
      </c>
      <c r="G271" s="43">
        <f>G273+G274+G275+G276</f>
        <v>0</v>
      </c>
      <c r="H271" s="43">
        <f>H273+H274+H275+H276</f>
        <v>0</v>
      </c>
      <c r="I271" s="43">
        <f>I273+I274+I275+I276</f>
        <v>12000000</v>
      </c>
      <c r="J271" s="43">
        <f>J273+J274+J275+J276</f>
        <v>0</v>
      </c>
    </row>
    <row r="272" spans="1:10" s="13" customFormat="1" ht="13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ht="18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7.25" customHeight="1" thickBot="1">
      <c r="A276" s="168" t="s">
        <v>145</v>
      </c>
      <c r="B276" s="169"/>
      <c r="C276" s="170"/>
      <c r="D276" s="37">
        <v>340</v>
      </c>
      <c r="E276" s="44">
        <f t="shared" si="18"/>
        <v>12010000</v>
      </c>
      <c r="F276" s="44">
        <v>10000</v>
      </c>
      <c r="G276" s="44"/>
      <c r="H276" s="41"/>
      <c r="I276" s="44">
        <v>12000000</v>
      </c>
      <c r="J276" s="45"/>
    </row>
    <row r="277" spans="1:10" ht="19.5" customHeight="1" hidden="1">
      <c r="A277" s="164" t="s">
        <v>275</v>
      </c>
      <c r="B277" s="165"/>
      <c r="C277" s="165"/>
      <c r="D277" s="165"/>
      <c r="E277" s="165"/>
      <c r="F277" s="165"/>
      <c r="G277" s="165"/>
      <c r="H277" s="165"/>
      <c r="I277" s="165"/>
      <c r="J277" s="166"/>
    </row>
    <row r="278" spans="1:10" ht="19.5" customHeight="1" hidden="1">
      <c r="A278" s="167" t="s">
        <v>121</v>
      </c>
      <c r="B278" s="167"/>
      <c r="C278" s="167"/>
      <c r="D278" s="103"/>
      <c r="E278" s="84">
        <f>E280</f>
        <v>0</v>
      </c>
      <c r="F278" s="84"/>
      <c r="G278" s="84">
        <f>G280</f>
        <v>0</v>
      </c>
      <c r="H278" s="84"/>
      <c r="I278" s="84"/>
      <c r="J278" s="84"/>
    </row>
    <row r="279" spans="1:10" ht="19.5" customHeight="1" hidden="1">
      <c r="A279" s="163" t="s">
        <v>87</v>
      </c>
      <c r="B279" s="163"/>
      <c r="C279" s="163"/>
      <c r="D279" s="103"/>
      <c r="E279" s="84"/>
      <c r="F279" s="84"/>
      <c r="G279" s="84"/>
      <c r="H279" s="84"/>
      <c r="I279" s="84"/>
      <c r="J279" s="84"/>
    </row>
    <row r="280" spans="1:10" ht="19.5" customHeight="1" hidden="1" thickBot="1">
      <c r="A280" s="163" t="s">
        <v>132</v>
      </c>
      <c r="B280" s="163"/>
      <c r="C280" s="163"/>
      <c r="D280" s="103">
        <v>226</v>
      </c>
      <c r="E280" s="84">
        <f>G280</f>
        <v>0</v>
      </c>
      <c r="F280" s="84"/>
      <c r="G280" s="84"/>
      <c r="H280" s="84"/>
      <c r="I280" s="84"/>
      <c r="J280" s="84"/>
    </row>
    <row r="281" spans="1:10" ht="19.5" customHeight="1">
      <c r="A281" s="164" t="s">
        <v>271</v>
      </c>
      <c r="B281" s="165"/>
      <c r="C281" s="165"/>
      <c r="D281" s="165"/>
      <c r="E281" s="165"/>
      <c r="F281" s="165"/>
      <c r="G281" s="165"/>
      <c r="H281" s="165"/>
      <c r="I281" s="165"/>
      <c r="J281" s="166"/>
    </row>
    <row r="282" spans="1:10" ht="19.5" customHeight="1">
      <c r="A282" s="167" t="s">
        <v>121</v>
      </c>
      <c r="B282" s="167"/>
      <c r="C282" s="167"/>
      <c r="D282" s="103"/>
      <c r="E282" s="84">
        <f>E284+E285+E286</f>
        <v>1650000</v>
      </c>
      <c r="F282" s="84">
        <f>F284+F285+F286</f>
        <v>0</v>
      </c>
      <c r="G282" s="84">
        <f>G284+G285+G286</f>
        <v>1650000</v>
      </c>
      <c r="H282" s="84">
        <f>H284+H285+H286</f>
        <v>0</v>
      </c>
      <c r="I282" s="84"/>
      <c r="J282" s="84"/>
    </row>
    <row r="283" spans="1:10" ht="19.5" customHeight="1">
      <c r="A283" s="163" t="s">
        <v>87</v>
      </c>
      <c r="B283" s="163"/>
      <c r="C283" s="163"/>
      <c r="D283" s="103"/>
      <c r="E283" s="84"/>
      <c r="F283" s="84"/>
      <c r="G283" s="84"/>
      <c r="H283" s="84"/>
      <c r="I283" s="84"/>
      <c r="J283" s="84"/>
    </row>
    <row r="284" spans="1:10" ht="19.5" customHeight="1">
      <c r="A284" s="168" t="s">
        <v>131</v>
      </c>
      <c r="B284" s="169"/>
      <c r="C284" s="170"/>
      <c r="D284" s="37">
        <v>225</v>
      </c>
      <c r="E284" s="44">
        <f>F284+G284+H284+I284+J284</f>
        <v>1650000</v>
      </c>
      <c r="F284" s="44"/>
      <c r="G284" s="44">
        <v>1650000</v>
      </c>
      <c r="H284" s="41"/>
      <c r="I284" s="44"/>
      <c r="J284" s="45"/>
    </row>
    <row r="285" spans="1:10" ht="19.5" customHeight="1" hidden="1">
      <c r="A285" s="168"/>
      <c r="B285" s="169"/>
      <c r="C285" s="170"/>
      <c r="D285" s="37"/>
      <c r="E285" s="44"/>
      <c r="F285" s="44"/>
      <c r="G285" s="44"/>
      <c r="H285" s="41"/>
      <c r="I285" s="44"/>
      <c r="J285" s="45"/>
    </row>
    <row r="286" spans="1:10" ht="19.5" customHeight="1" hidden="1">
      <c r="A286" s="163"/>
      <c r="B286" s="163"/>
      <c r="C286" s="163"/>
      <c r="D286" s="103"/>
      <c r="E286" s="84"/>
      <c r="F286" s="84"/>
      <c r="G286" s="84"/>
      <c r="H286" s="84"/>
      <c r="I286" s="84"/>
      <c r="J286" s="84"/>
    </row>
    <row r="287" spans="1:10" ht="19.5" customHeight="1">
      <c r="A287" s="85"/>
      <c r="B287" s="85"/>
      <c r="C287" s="85"/>
      <c r="D287" s="86"/>
      <c r="E287" s="87"/>
      <c r="F287" s="87"/>
      <c r="G287" s="87"/>
      <c r="H287" s="87"/>
      <c r="I287" s="87"/>
      <c r="J287" s="87"/>
    </row>
    <row r="288" spans="1:11" ht="16.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1"/>
    </row>
    <row r="289" spans="1:10" ht="15.75">
      <c r="A289" s="6" t="s">
        <v>146</v>
      </c>
      <c r="B289" s="52"/>
      <c r="C289" s="52"/>
      <c r="D289" s="53"/>
      <c r="E289" s="53"/>
      <c r="F289" s="287" t="s">
        <v>250</v>
      </c>
      <c r="G289" s="287"/>
      <c r="H289" s="287"/>
      <c r="I289" s="52"/>
      <c r="J289" s="52"/>
    </row>
    <row r="290" spans="1:10" ht="24" customHeight="1">
      <c r="A290" s="6"/>
      <c r="B290" s="52"/>
      <c r="C290" s="52"/>
      <c r="D290" s="285" t="s">
        <v>251</v>
      </c>
      <c r="E290" s="285"/>
      <c r="F290" s="285"/>
      <c r="G290" s="285"/>
      <c r="H290" s="285"/>
      <c r="I290" s="52"/>
      <c r="J290" s="52"/>
    </row>
    <row r="291" spans="1:10" ht="15.75" customHeight="1">
      <c r="A291" s="6" t="s">
        <v>252</v>
      </c>
      <c r="B291" s="52"/>
      <c r="C291" s="52"/>
      <c r="D291" s="53"/>
      <c r="E291" s="53"/>
      <c r="F291" s="287" t="s">
        <v>241</v>
      </c>
      <c r="G291" s="287"/>
      <c r="H291" s="287"/>
      <c r="I291" s="52"/>
      <c r="J291" s="52"/>
    </row>
    <row r="292" spans="1:10" ht="15" customHeight="1">
      <c r="A292" s="54"/>
      <c r="B292" s="52"/>
      <c r="C292" s="52"/>
      <c r="D292" s="285" t="s">
        <v>161</v>
      </c>
      <c r="E292" s="285"/>
      <c r="F292" s="285"/>
      <c r="G292" s="285"/>
      <c r="H292" s="285"/>
      <c r="I292" s="52"/>
      <c r="J292" s="52"/>
    </row>
    <row r="293" spans="2:10" ht="15" customHeight="1">
      <c r="B293" s="52"/>
      <c r="C293" s="52"/>
      <c r="D293" s="52"/>
      <c r="E293" s="52"/>
      <c r="F293" s="52"/>
      <c r="G293" s="286"/>
      <c r="H293" s="286"/>
      <c r="I293" s="52"/>
      <c r="J293" s="52"/>
    </row>
    <row r="294" spans="1:10" ht="15" customHeight="1">
      <c r="A294" s="6" t="s">
        <v>148</v>
      </c>
      <c r="B294" s="52"/>
      <c r="C294" s="52"/>
      <c r="D294" s="53"/>
      <c r="E294" s="53"/>
      <c r="F294" s="287" t="s">
        <v>243</v>
      </c>
      <c r="G294" s="287"/>
      <c r="H294" s="287"/>
      <c r="I294" s="52"/>
      <c r="J294" s="52"/>
    </row>
    <row r="295" spans="1:10" ht="15" customHeight="1">
      <c r="A295" s="6" t="s">
        <v>159</v>
      </c>
      <c r="B295" s="52"/>
      <c r="C295" s="52"/>
      <c r="D295" s="285" t="s">
        <v>161</v>
      </c>
      <c r="E295" s="285"/>
      <c r="F295" s="285"/>
      <c r="G295" s="285"/>
      <c r="H295" s="285"/>
      <c r="I295" s="52"/>
      <c r="J295" s="52"/>
    </row>
    <row r="296" spans="1:10" ht="15">
      <c r="A296" s="6"/>
      <c r="B296" s="52"/>
      <c r="C296" s="52"/>
      <c r="D296" s="55"/>
      <c r="E296" s="55"/>
      <c r="F296" s="55"/>
      <c r="G296" s="55"/>
      <c r="H296" s="55"/>
      <c r="I296" s="52"/>
      <c r="J296" s="52"/>
    </row>
    <row r="297" spans="1:10" ht="15">
      <c r="A297" s="6"/>
      <c r="B297" s="52"/>
      <c r="C297" s="52"/>
      <c r="D297" s="55"/>
      <c r="E297" s="55"/>
      <c r="F297" s="55"/>
      <c r="G297" s="55"/>
      <c r="H297" s="55"/>
      <c r="I297" s="52"/>
      <c r="J297" s="52"/>
    </row>
  </sheetData>
  <sheetProtection/>
  <mergeCells count="435">
    <mergeCell ref="G293:H293"/>
    <mergeCell ref="F294:H294"/>
    <mergeCell ref="D295:H295"/>
    <mergeCell ref="F289:H289"/>
    <mergeCell ref="D290:H290"/>
    <mergeCell ref="F291:H291"/>
    <mergeCell ref="A254:C254"/>
    <mergeCell ref="D292:H292"/>
    <mergeCell ref="A255:C255"/>
    <mergeCell ref="A256:C256"/>
    <mergeCell ref="A257:C257"/>
    <mergeCell ref="A258:C258"/>
    <mergeCell ref="A263:C263"/>
    <mergeCell ref="A264:C264"/>
    <mergeCell ref="A261:C261"/>
    <mergeCell ref="A262:C262"/>
    <mergeCell ref="A250:C250"/>
    <mergeCell ref="A251:J251"/>
    <mergeCell ref="A252:C252"/>
    <mergeCell ref="A253:C253"/>
    <mergeCell ref="A246:C246"/>
    <mergeCell ref="A247:C247"/>
    <mergeCell ref="A248:C248"/>
    <mergeCell ref="A249:C249"/>
    <mergeCell ref="A242:C242"/>
    <mergeCell ref="A243:C243"/>
    <mergeCell ref="A244:J244"/>
    <mergeCell ref="A245:C245"/>
    <mergeCell ref="A238:C238"/>
    <mergeCell ref="A239:C239"/>
    <mergeCell ref="A240:C240"/>
    <mergeCell ref="A241:C241"/>
    <mergeCell ref="A234:C234"/>
    <mergeCell ref="A235:C235"/>
    <mergeCell ref="A236:J236"/>
    <mergeCell ref="A237:C237"/>
    <mergeCell ref="A230:C230"/>
    <mergeCell ref="A231:C231"/>
    <mergeCell ref="A232:C232"/>
    <mergeCell ref="A233:C233"/>
    <mergeCell ref="A226:C226"/>
    <mergeCell ref="A227:C227"/>
    <mergeCell ref="A228:C228"/>
    <mergeCell ref="A229:J229"/>
    <mergeCell ref="A222:C222"/>
    <mergeCell ref="A223:C223"/>
    <mergeCell ref="A224:C224"/>
    <mergeCell ref="A225:C225"/>
    <mergeCell ref="A218:C218"/>
    <mergeCell ref="A219:C219"/>
    <mergeCell ref="A220:J220"/>
    <mergeCell ref="A221:C221"/>
    <mergeCell ref="A214:C214"/>
    <mergeCell ref="A215:C215"/>
    <mergeCell ref="A216:C216"/>
    <mergeCell ref="A217:C217"/>
    <mergeCell ref="A210:C210"/>
    <mergeCell ref="A211:C211"/>
    <mergeCell ref="A212:C212"/>
    <mergeCell ref="A213:J213"/>
    <mergeCell ref="A206:C206"/>
    <mergeCell ref="A207:C207"/>
    <mergeCell ref="A208:C208"/>
    <mergeCell ref="A209:C209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J186"/>
    <mergeCell ref="A187:J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52:C153"/>
    <mergeCell ref="D152:D153"/>
    <mergeCell ref="E152:E153"/>
    <mergeCell ref="F152:J152"/>
    <mergeCell ref="A150:E150"/>
    <mergeCell ref="G150:J150"/>
    <mergeCell ref="A151:E151"/>
    <mergeCell ref="G151:J151"/>
    <mergeCell ref="A148:E148"/>
    <mergeCell ref="G148:J148"/>
    <mergeCell ref="A149:E149"/>
    <mergeCell ref="G149:J149"/>
    <mergeCell ref="A146:E146"/>
    <mergeCell ref="G146:J146"/>
    <mergeCell ref="A147:E147"/>
    <mergeCell ref="G147:J147"/>
    <mergeCell ref="A144:E144"/>
    <mergeCell ref="G144:J144"/>
    <mergeCell ref="A145:E145"/>
    <mergeCell ref="G145:J145"/>
    <mergeCell ref="A142:E142"/>
    <mergeCell ref="G142:J142"/>
    <mergeCell ref="A143:E143"/>
    <mergeCell ref="G143:J143"/>
    <mergeCell ref="A140:E140"/>
    <mergeCell ref="G140:J140"/>
    <mergeCell ref="A141:E141"/>
    <mergeCell ref="G141:J141"/>
    <mergeCell ref="A138:E138"/>
    <mergeCell ref="G138:J138"/>
    <mergeCell ref="A139:E139"/>
    <mergeCell ref="G139:J139"/>
    <mergeCell ref="A136:E136"/>
    <mergeCell ref="G136:J136"/>
    <mergeCell ref="A137:E137"/>
    <mergeCell ref="G137:J137"/>
    <mergeCell ref="A134:E134"/>
    <mergeCell ref="G134:J134"/>
    <mergeCell ref="A135:E135"/>
    <mergeCell ref="G135:J135"/>
    <mergeCell ref="A132:E132"/>
    <mergeCell ref="G132:J132"/>
    <mergeCell ref="A133:E133"/>
    <mergeCell ref="G133:J133"/>
    <mergeCell ref="A130:E130"/>
    <mergeCell ref="G130:J130"/>
    <mergeCell ref="A131:E131"/>
    <mergeCell ref="G131:J131"/>
    <mergeCell ref="A127:E127"/>
    <mergeCell ref="A128:E128"/>
    <mergeCell ref="A129:E129"/>
    <mergeCell ref="G129:J129"/>
    <mergeCell ref="A123:E123"/>
    <mergeCell ref="G123:J123"/>
    <mergeCell ref="A124:E124"/>
    <mergeCell ref="G124:J124"/>
    <mergeCell ref="A121:E121"/>
    <mergeCell ref="G121:J121"/>
    <mergeCell ref="A122:E122"/>
    <mergeCell ref="G122:J122"/>
    <mergeCell ref="A119:E119"/>
    <mergeCell ref="G119:J119"/>
    <mergeCell ref="A120:E120"/>
    <mergeCell ref="G120:J120"/>
    <mergeCell ref="A117:E117"/>
    <mergeCell ref="G117:J117"/>
    <mergeCell ref="A118:E118"/>
    <mergeCell ref="G118:J118"/>
    <mergeCell ref="A115:E115"/>
    <mergeCell ref="G115:J115"/>
    <mergeCell ref="A116:E116"/>
    <mergeCell ref="G116:J116"/>
    <mergeCell ref="A113:E113"/>
    <mergeCell ref="G113:J113"/>
    <mergeCell ref="A114:E114"/>
    <mergeCell ref="G114:J114"/>
    <mergeCell ref="A111:E111"/>
    <mergeCell ref="G111:J111"/>
    <mergeCell ref="A112:E112"/>
    <mergeCell ref="G112:J112"/>
    <mergeCell ref="A109:E109"/>
    <mergeCell ref="G109:J109"/>
    <mergeCell ref="A110:E110"/>
    <mergeCell ref="G110:J110"/>
    <mergeCell ref="A105:J105"/>
    <mergeCell ref="A106:J106"/>
    <mergeCell ref="A107:J107"/>
    <mergeCell ref="A108:E108"/>
    <mergeCell ref="G108:J108"/>
    <mergeCell ref="A103:F103"/>
    <mergeCell ref="G103:J103"/>
    <mergeCell ref="A104:F104"/>
    <mergeCell ref="G104:J104"/>
    <mergeCell ref="A101:F101"/>
    <mergeCell ref="G101:J101"/>
    <mergeCell ref="A102:F102"/>
    <mergeCell ref="G102:J102"/>
    <mergeCell ref="A99:F99"/>
    <mergeCell ref="G99:J99"/>
    <mergeCell ref="A100:F100"/>
    <mergeCell ref="G100:J100"/>
    <mergeCell ref="A97:F97"/>
    <mergeCell ref="G97:J97"/>
    <mergeCell ref="A98:F98"/>
    <mergeCell ref="G98:J98"/>
    <mergeCell ref="A95:F95"/>
    <mergeCell ref="G95:J95"/>
    <mergeCell ref="A96:F96"/>
    <mergeCell ref="G96:J96"/>
    <mergeCell ref="A93:F93"/>
    <mergeCell ref="G93:J93"/>
    <mergeCell ref="A94:F94"/>
    <mergeCell ref="G94:J94"/>
    <mergeCell ref="A91:F91"/>
    <mergeCell ref="G91:J91"/>
    <mergeCell ref="A92:F92"/>
    <mergeCell ref="G92:J92"/>
    <mergeCell ref="A89:F89"/>
    <mergeCell ref="G89:J89"/>
    <mergeCell ref="A90:F90"/>
    <mergeCell ref="G90:J90"/>
    <mergeCell ref="A87:F87"/>
    <mergeCell ref="G87:J87"/>
    <mergeCell ref="A88:F88"/>
    <mergeCell ref="G88:J88"/>
    <mergeCell ref="A85:F85"/>
    <mergeCell ref="G85:J85"/>
    <mergeCell ref="A86:F86"/>
    <mergeCell ref="G86:J86"/>
    <mergeCell ref="A83:F83"/>
    <mergeCell ref="G83:J83"/>
    <mergeCell ref="A84:F84"/>
    <mergeCell ref="G84:J84"/>
    <mergeCell ref="A81:F81"/>
    <mergeCell ref="G81:J81"/>
    <mergeCell ref="A82:F82"/>
    <mergeCell ref="G82:J82"/>
    <mergeCell ref="A79:F79"/>
    <mergeCell ref="G79:J79"/>
    <mergeCell ref="A80:F80"/>
    <mergeCell ref="G80:J80"/>
    <mergeCell ref="A77:F77"/>
    <mergeCell ref="G77:J77"/>
    <mergeCell ref="A78:F78"/>
    <mergeCell ref="G78:J78"/>
    <mergeCell ref="A75:F75"/>
    <mergeCell ref="G75:J75"/>
    <mergeCell ref="A76:F76"/>
    <mergeCell ref="G76:J76"/>
    <mergeCell ref="A73:F73"/>
    <mergeCell ref="G73:J73"/>
    <mergeCell ref="A74:F74"/>
    <mergeCell ref="G74:J74"/>
    <mergeCell ref="A71:F71"/>
    <mergeCell ref="G71:J71"/>
    <mergeCell ref="A72:F72"/>
    <mergeCell ref="G72:J72"/>
    <mergeCell ref="A69:F69"/>
    <mergeCell ref="G69:J69"/>
    <mergeCell ref="A70:F70"/>
    <mergeCell ref="G70:J70"/>
    <mergeCell ref="A67:F67"/>
    <mergeCell ref="G67:J67"/>
    <mergeCell ref="A68:F68"/>
    <mergeCell ref="G68:J68"/>
    <mergeCell ref="A65:F65"/>
    <mergeCell ref="G65:J65"/>
    <mergeCell ref="A66:F66"/>
    <mergeCell ref="G66:J66"/>
    <mergeCell ref="A63:F63"/>
    <mergeCell ref="G63:J63"/>
    <mergeCell ref="A64:F64"/>
    <mergeCell ref="G64:J64"/>
    <mergeCell ref="A61:F61"/>
    <mergeCell ref="G61:J61"/>
    <mergeCell ref="A62:F62"/>
    <mergeCell ref="G62:J62"/>
    <mergeCell ref="A59:F59"/>
    <mergeCell ref="G59:J59"/>
    <mergeCell ref="A60:F60"/>
    <mergeCell ref="G60:J60"/>
    <mergeCell ref="A57:F57"/>
    <mergeCell ref="G57:J57"/>
    <mergeCell ref="A58:F58"/>
    <mergeCell ref="G58:J58"/>
    <mergeCell ref="A55:F55"/>
    <mergeCell ref="G55:J55"/>
    <mergeCell ref="A56:F56"/>
    <mergeCell ref="G56:J56"/>
    <mergeCell ref="A53:F53"/>
    <mergeCell ref="G53:J53"/>
    <mergeCell ref="A54:F54"/>
    <mergeCell ref="G54:J54"/>
    <mergeCell ref="A51:F51"/>
    <mergeCell ref="G51:J51"/>
    <mergeCell ref="A52:F52"/>
    <mergeCell ref="G52:J52"/>
    <mergeCell ref="A49:F49"/>
    <mergeCell ref="G49:J49"/>
    <mergeCell ref="A50:F50"/>
    <mergeCell ref="G50:J50"/>
    <mergeCell ref="A47:F47"/>
    <mergeCell ref="G47:J47"/>
    <mergeCell ref="A48:F48"/>
    <mergeCell ref="G48:J48"/>
    <mergeCell ref="A45:F45"/>
    <mergeCell ref="G45:J45"/>
    <mergeCell ref="A46:F46"/>
    <mergeCell ref="G46:J46"/>
    <mergeCell ref="A43:F43"/>
    <mergeCell ref="G43:J43"/>
    <mergeCell ref="A44:F44"/>
    <mergeCell ref="G44:J44"/>
    <mergeCell ref="A41:F41"/>
    <mergeCell ref="G41:J41"/>
    <mergeCell ref="A42:F42"/>
    <mergeCell ref="G42:J42"/>
    <mergeCell ref="A39:F39"/>
    <mergeCell ref="G39:J39"/>
    <mergeCell ref="A40:F40"/>
    <mergeCell ref="G40:J40"/>
    <mergeCell ref="A37:F37"/>
    <mergeCell ref="G37:J37"/>
    <mergeCell ref="A38:F38"/>
    <mergeCell ref="G38:J38"/>
    <mergeCell ref="A35:F35"/>
    <mergeCell ref="G35:J35"/>
    <mergeCell ref="A36:F36"/>
    <mergeCell ref="G36:J36"/>
    <mergeCell ref="A33:F33"/>
    <mergeCell ref="G33:J33"/>
    <mergeCell ref="A34:F34"/>
    <mergeCell ref="G34:J34"/>
    <mergeCell ref="A30:J30"/>
    <mergeCell ref="A31:F31"/>
    <mergeCell ref="G31:J31"/>
    <mergeCell ref="A32:F32"/>
    <mergeCell ref="G32:J32"/>
    <mergeCell ref="A26:J26"/>
    <mergeCell ref="A27:J27"/>
    <mergeCell ref="A28:J28"/>
    <mergeCell ref="A29:J29"/>
    <mergeCell ref="B23:D23"/>
    <mergeCell ref="E23:H23"/>
    <mergeCell ref="I23:J23"/>
    <mergeCell ref="B24:D25"/>
    <mergeCell ref="E24:H25"/>
    <mergeCell ref="I24:J25"/>
    <mergeCell ref="B21:D21"/>
    <mergeCell ref="E21:H21"/>
    <mergeCell ref="I21:J21"/>
    <mergeCell ref="B22:D22"/>
    <mergeCell ref="E22:H22"/>
    <mergeCell ref="I22:J22"/>
    <mergeCell ref="B18:D18"/>
    <mergeCell ref="E18:H18"/>
    <mergeCell ref="I18:J18"/>
    <mergeCell ref="B19:D20"/>
    <mergeCell ref="E19:H20"/>
    <mergeCell ref="I19:J20"/>
    <mergeCell ref="B15:D15"/>
    <mergeCell ref="E15:H15"/>
    <mergeCell ref="I15:J15"/>
    <mergeCell ref="A16:A18"/>
    <mergeCell ref="B16:D16"/>
    <mergeCell ref="E16:H16"/>
    <mergeCell ref="I16:J16"/>
    <mergeCell ref="B17:D17"/>
    <mergeCell ref="E17:H17"/>
    <mergeCell ref="I17:J17"/>
    <mergeCell ref="A13:D13"/>
    <mergeCell ref="E13:H13"/>
    <mergeCell ref="I13:J13"/>
    <mergeCell ref="B14:D14"/>
    <mergeCell ref="E14:H14"/>
    <mergeCell ref="I14:J14"/>
    <mergeCell ref="E11:H11"/>
    <mergeCell ref="I11:J11"/>
    <mergeCell ref="B12:D12"/>
    <mergeCell ref="E12:H12"/>
    <mergeCell ref="I12:J12"/>
    <mergeCell ref="B3:D3"/>
    <mergeCell ref="E3:J3"/>
    <mergeCell ref="B4:D5"/>
    <mergeCell ref="E4:J4"/>
    <mergeCell ref="E5:F5"/>
    <mergeCell ref="I5:J5"/>
    <mergeCell ref="B6:D6"/>
    <mergeCell ref="E6:J6"/>
    <mergeCell ref="A259:C259"/>
    <mergeCell ref="A260:C260"/>
    <mergeCell ref="B7:D7"/>
    <mergeCell ref="B8:D8"/>
    <mergeCell ref="E8:J8"/>
    <mergeCell ref="A9:J9"/>
    <mergeCell ref="A10:J10"/>
    <mergeCell ref="B11:D11"/>
    <mergeCell ref="A265:C265"/>
    <mergeCell ref="A266:C266"/>
    <mergeCell ref="A272:C272"/>
    <mergeCell ref="A273:C273"/>
    <mergeCell ref="A276:C276"/>
    <mergeCell ref="A267:C267"/>
    <mergeCell ref="A268:C268"/>
    <mergeCell ref="A269:C269"/>
    <mergeCell ref="A270:C270"/>
    <mergeCell ref="A271:C271"/>
    <mergeCell ref="A274:C274"/>
    <mergeCell ref="A275:C275"/>
    <mergeCell ref="A283:C283"/>
    <mergeCell ref="A286:C286"/>
    <mergeCell ref="A277:J277"/>
    <mergeCell ref="A278:C278"/>
    <mergeCell ref="A279:C279"/>
    <mergeCell ref="A280:C280"/>
    <mergeCell ref="A281:J281"/>
    <mergeCell ref="A282:C282"/>
    <mergeCell ref="A284:C284"/>
    <mergeCell ref="A285:C28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11"/>
  <sheetViews>
    <sheetView zoomScale="76" zoomScaleNormal="76" zoomScaleSheetLayoutView="75" zoomScalePageLayoutView="0" workbookViewId="0" topLeftCell="A38">
      <selection activeCell="G45" sqref="G45:J45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4.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4" spans="1:10" ht="19.5" customHeight="1">
      <c r="A4" s="1"/>
      <c r="B4" s="174"/>
      <c r="C4" s="174"/>
      <c r="D4" s="174"/>
      <c r="E4" s="155" t="s">
        <v>0</v>
      </c>
      <c r="F4" s="155"/>
      <c r="G4" s="155"/>
      <c r="H4" s="155"/>
      <c r="I4" s="155"/>
      <c r="J4" s="155"/>
    </row>
    <row r="5" spans="1:10" ht="19.5" customHeight="1">
      <c r="A5" s="1"/>
      <c r="B5" s="174"/>
      <c r="C5" s="174"/>
      <c r="D5" s="174"/>
      <c r="E5" s="156"/>
      <c r="F5" s="157"/>
      <c r="G5" s="157"/>
      <c r="H5" s="157"/>
      <c r="I5" s="157"/>
      <c r="J5" s="157"/>
    </row>
    <row r="6" spans="1:10" ht="23.25" customHeight="1">
      <c r="A6" s="1"/>
      <c r="B6" s="174"/>
      <c r="C6" s="174"/>
      <c r="D6" s="174"/>
      <c r="E6" s="150" t="s">
        <v>279</v>
      </c>
      <c r="F6" s="150"/>
      <c r="G6" s="121"/>
      <c r="H6" s="121"/>
      <c r="I6" s="151" t="s">
        <v>280</v>
      </c>
      <c r="J6" s="151"/>
    </row>
    <row r="7" spans="1:10" ht="14.25" customHeight="1">
      <c r="A7" s="1"/>
      <c r="B7" s="174"/>
      <c r="C7" s="174"/>
      <c r="D7" s="174"/>
      <c r="E7" s="154" t="s">
        <v>1</v>
      </c>
      <c r="F7" s="154"/>
      <c r="G7" s="154"/>
      <c r="H7" s="154"/>
      <c r="I7" s="154"/>
      <c r="J7" s="154"/>
    </row>
    <row r="8" spans="2:10" ht="13.5" customHeight="1">
      <c r="B8" s="174"/>
      <c r="C8" s="174"/>
      <c r="D8" s="174"/>
      <c r="E8" s="3"/>
      <c r="F8" s="3"/>
      <c r="G8" s="3"/>
      <c r="H8" s="3"/>
      <c r="I8" s="3"/>
      <c r="J8" s="3"/>
    </row>
    <row r="9" spans="1:10" ht="20.25" customHeight="1">
      <c r="A9" s="4"/>
      <c r="B9" s="174"/>
      <c r="C9" s="174"/>
      <c r="D9" s="174"/>
      <c r="E9" s="153" t="s">
        <v>306</v>
      </c>
      <c r="F9" s="153"/>
      <c r="G9" s="153"/>
      <c r="H9" s="153"/>
      <c r="I9" s="153"/>
      <c r="J9" s="153"/>
    </row>
    <row r="10" spans="1:10" ht="28.5" customHeight="1">
      <c r="A10" s="143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54" customHeight="1">
      <c r="A11" s="143" t="s">
        <v>286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19.5" customHeight="1" thickBot="1">
      <c r="A12" s="2"/>
      <c r="B12" s="174"/>
      <c r="C12" s="174"/>
      <c r="D12" s="174"/>
      <c r="E12" s="174"/>
      <c r="F12" s="174"/>
      <c r="G12" s="174"/>
      <c r="H12" s="174"/>
      <c r="I12" s="144"/>
      <c r="J12" s="144"/>
    </row>
    <row r="13" spans="1:10" ht="19.5" customHeight="1" thickBot="1">
      <c r="A13" s="5"/>
      <c r="B13" s="174"/>
      <c r="C13" s="174"/>
      <c r="D13" s="174"/>
      <c r="E13" s="145" t="s">
        <v>3</v>
      </c>
      <c r="F13" s="145"/>
      <c r="G13" s="145"/>
      <c r="H13" s="146"/>
      <c r="I13" s="432"/>
      <c r="J13" s="148"/>
    </row>
    <row r="14" spans="1:10" ht="19.5" customHeight="1" thickBot="1">
      <c r="A14" s="5" t="s">
        <v>297</v>
      </c>
      <c r="B14" s="174"/>
      <c r="C14" s="174"/>
      <c r="D14" s="174"/>
      <c r="E14" s="145" t="s">
        <v>4</v>
      </c>
      <c r="F14" s="145"/>
      <c r="G14" s="145"/>
      <c r="H14" s="146"/>
      <c r="I14" s="139">
        <v>42003</v>
      </c>
      <c r="J14" s="140"/>
    </row>
    <row r="15" spans="1:10" ht="19.5" customHeight="1" thickBot="1">
      <c r="A15" s="6"/>
      <c r="B15" s="174"/>
      <c r="C15" s="174"/>
      <c r="D15" s="174"/>
      <c r="E15" s="145"/>
      <c r="F15" s="145"/>
      <c r="G15" s="145"/>
      <c r="H15" s="146"/>
      <c r="I15" s="147"/>
      <c r="J15" s="148"/>
    </row>
    <row r="16" spans="1:10" ht="24.75" customHeight="1" thickBot="1">
      <c r="A16" s="7" t="s">
        <v>5</v>
      </c>
      <c r="B16" s="174"/>
      <c r="C16" s="174"/>
      <c r="D16" s="174"/>
      <c r="E16" s="145" t="s">
        <v>6</v>
      </c>
      <c r="F16" s="145"/>
      <c r="G16" s="145"/>
      <c r="H16" s="146"/>
      <c r="I16" s="141"/>
      <c r="J16" s="142"/>
    </row>
    <row r="17" spans="1:10" ht="19.5" customHeight="1" thickBot="1">
      <c r="A17" s="135" t="s">
        <v>215</v>
      </c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19.5" customHeight="1" thickBot="1">
      <c r="A18" s="135"/>
      <c r="B18" s="136"/>
      <c r="C18" s="136"/>
      <c r="D18" s="136"/>
      <c r="E18" s="137"/>
      <c r="F18" s="137"/>
      <c r="G18" s="137"/>
      <c r="H18" s="138"/>
      <c r="I18" s="128"/>
      <c r="J18" s="129"/>
    </row>
    <row r="19" spans="1:10" ht="25.5" customHeight="1" thickBot="1">
      <c r="A19" s="135"/>
      <c r="B19" s="136"/>
      <c r="C19" s="136"/>
      <c r="D19" s="136"/>
      <c r="E19" s="145"/>
      <c r="F19" s="145"/>
      <c r="G19" s="145"/>
      <c r="H19" s="146"/>
      <c r="I19" s="130"/>
      <c r="J19" s="131"/>
    </row>
    <row r="20" spans="1:10" ht="19.5" customHeight="1">
      <c r="A20" s="7" t="s">
        <v>216</v>
      </c>
      <c r="B20" s="174"/>
      <c r="C20" s="174"/>
      <c r="D20" s="174"/>
      <c r="E20" s="132"/>
      <c r="F20" s="132"/>
      <c r="G20" s="132"/>
      <c r="H20" s="133"/>
      <c r="I20" s="134"/>
      <c r="J20" s="125"/>
    </row>
    <row r="21" spans="1:10" ht="25.5" customHeight="1" thickBot="1">
      <c r="A21" s="7" t="s">
        <v>217</v>
      </c>
      <c r="B21" s="174"/>
      <c r="C21" s="174"/>
      <c r="D21" s="174"/>
      <c r="E21" s="132"/>
      <c r="F21" s="132"/>
      <c r="G21" s="132"/>
      <c r="H21" s="133"/>
      <c r="I21" s="126"/>
      <c r="J21" s="127"/>
    </row>
    <row r="22" spans="1:10" ht="20.25" customHeight="1" thickBot="1">
      <c r="A22" s="7" t="s">
        <v>8</v>
      </c>
      <c r="B22" s="174"/>
      <c r="C22" s="174"/>
      <c r="D22" s="174"/>
      <c r="E22" s="145" t="s">
        <v>9</v>
      </c>
      <c r="F22" s="145"/>
      <c r="G22" s="145"/>
      <c r="H22" s="146"/>
      <c r="I22" s="130"/>
      <c r="J22" s="131"/>
    </row>
    <row r="23" spans="1:10" ht="33.75" customHeight="1">
      <c r="A23" s="7" t="s">
        <v>10</v>
      </c>
      <c r="B23" s="174"/>
      <c r="C23" s="174"/>
      <c r="D23" s="174"/>
      <c r="E23" s="174"/>
      <c r="F23" s="174"/>
      <c r="G23" s="174"/>
      <c r="H23" s="174"/>
      <c r="I23" s="175"/>
      <c r="J23" s="175"/>
    </row>
    <row r="24" spans="1:10" ht="52.5" customHeight="1">
      <c r="A24" s="8" t="s">
        <v>151</v>
      </c>
      <c r="B24" s="174"/>
      <c r="C24" s="174"/>
      <c r="D24" s="174"/>
      <c r="E24" s="174"/>
      <c r="F24" s="174"/>
      <c r="G24" s="174"/>
      <c r="H24" s="174"/>
      <c r="I24" s="176"/>
      <c r="J24" s="176"/>
    </row>
    <row r="25" spans="1:10" ht="35.25" customHeight="1">
      <c r="A25" s="7" t="s">
        <v>11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45.75" customHeight="1">
      <c r="A26" s="9" t="s">
        <v>218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19.5" customHeight="1">
      <c r="A27" s="177" t="s">
        <v>13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0" ht="24.75" customHeight="1">
      <c r="A28" s="178" t="s">
        <v>152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24.75" customHeight="1">
      <c r="A29" s="178" t="s">
        <v>153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s="10" customFormat="1" ht="24.75" customHeight="1">
      <c r="A30" s="179" t="s">
        <v>14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34.5" customHeight="1" thickBot="1">
      <c r="A31" s="180" t="s">
        <v>15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s="11" customFormat="1" ht="39.75" customHeight="1" thickBot="1">
      <c r="A32" s="181" t="s">
        <v>16</v>
      </c>
      <c r="B32" s="182"/>
      <c r="C32" s="182"/>
      <c r="D32" s="182"/>
      <c r="E32" s="182"/>
      <c r="F32" s="183"/>
      <c r="G32" s="181" t="s">
        <v>17</v>
      </c>
      <c r="H32" s="182"/>
      <c r="I32" s="182"/>
      <c r="J32" s="183"/>
    </row>
    <row r="33" spans="1:10" s="12" customFormat="1" ht="19.5" customHeight="1">
      <c r="A33" s="184" t="s">
        <v>18</v>
      </c>
      <c r="B33" s="185"/>
      <c r="C33" s="185"/>
      <c r="D33" s="185"/>
      <c r="E33" s="185"/>
      <c r="F33" s="186"/>
      <c r="G33" s="424">
        <f>G37</f>
        <v>6099391.45</v>
      </c>
      <c r="H33" s="424"/>
      <c r="I33" s="424"/>
      <c r="J33" s="425"/>
    </row>
    <row r="34" spans="1:10" s="13" customFormat="1" ht="15" customHeight="1">
      <c r="A34" s="189" t="s">
        <v>19</v>
      </c>
      <c r="B34" s="190"/>
      <c r="C34" s="190"/>
      <c r="D34" s="190"/>
      <c r="E34" s="190"/>
      <c r="F34" s="191"/>
      <c r="G34" s="422"/>
      <c r="H34" s="422"/>
      <c r="I34" s="422"/>
      <c r="J34" s="423"/>
    </row>
    <row r="35" spans="1:10" ht="30" customHeight="1">
      <c r="A35" s="194" t="s">
        <v>20</v>
      </c>
      <c r="B35" s="195"/>
      <c r="C35" s="195"/>
      <c r="D35" s="195"/>
      <c r="E35" s="195"/>
      <c r="F35" s="196"/>
      <c r="G35" s="426">
        <v>4797075.14</v>
      </c>
      <c r="H35" s="426"/>
      <c r="I35" s="426"/>
      <c r="J35" s="427"/>
    </row>
    <row r="36" spans="1:10" s="13" customFormat="1" ht="12" customHeight="1">
      <c r="A36" s="189" t="s">
        <v>21</v>
      </c>
      <c r="B36" s="190"/>
      <c r="C36" s="190"/>
      <c r="D36" s="190"/>
      <c r="E36" s="190"/>
      <c r="F36" s="191"/>
      <c r="G36" s="422"/>
      <c r="H36" s="422"/>
      <c r="I36" s="422"/>
      <c r="J36" s="423"/>
    </row>
    <row r="37" spans="1:10" ht="41.25" customHeight="1">
      <c r="A37" s="199" t="s">
        <v>22</v>
      </c>
      <c r="B37" s="200"/>
      <c r="C37" s="200"/>
      <c r="D37" s="200"/>
      <c r="E37" s="200"/>
      <c r="F37" s="201"/>
      <c r="G37" s="422">
        <v>6099391.45</v>
      </c>
      <c r="H37" s="422"/>
      <c r="I37" s="422"/>
      <c r="J37" s="423"/>
    </row>
    <row r="38" spans="1:10" ht="42.75" customHeight="1">
      <c r="A38" s="199" t="s">
        <v>23</v>
      </c>
      <c r="B38" s="200"/>
      <c r="C38" s="200"/>
      <c r="D38" s="200"/>
      <c r="E38" s="200"/>
      <c r="F38" s="201"/>
      <c r="G38" s="422"/>
      <c r="H38" s="422"/>
      <c r="I38" s="422"/>
      <c r="J38" s="423"/>
    </row>
    <row r="39" spans="1:10" ht="44.25" customHeight="1">
      <c r="A39" s="199" t="s">
        <v>24</v>
      </c>
      <c r="B39" s="200"/>
      <c r="C39" s="200"/>
      <c r="D39" s="200"/>
      <c r="E39" s="200"/>
      <c r="F39" s="201"/>
      <c r="G39" s="422"/>
      <c r="H39" s="422"/>
      <c r="I39" s="422"/>
      <c r="J39" s="423"/>
    </row>
    <row r="40" spans="1:10" ht="31.5" customHeight="1">
      <c r="A40" s="199" t="s">
        <v>25</v>
      </c>
      <c r="B40" s="200"/>
      <c r="C40" s="200"/>
      <c r="D40" s="200"/>
      <c r="E40" s="200"/>
      <c r="F40" s="201"/>
      <c r="G40" s="422">
        <v>2237165.59</v>
      </c>
      <c r="H40" s="422"/>
      <c r="I40" s="422"/>
      <c r="J40" s="423"/>
    </row>
    <row r="41" spans="1:10" ht="30.75" customHeight="1">
      <c r="A41" s="199" t="s">
        <v>26</v>
      </c>
      <c r="B41" s="200"/>
      <c r="C41" s="200"/>
      <c r="D41" s="200"/>
      <c r="E41" s="200"/>
      <c r="F41" s="201"/>
      <c r="G41" s="422">
        <v>1302316.31</v>
      </c>
      <c r="H41" s="422"/>
      <c r="I41" s="422"/>
      <c r="J41" s="423"/>
    </row>
    <row r="42" spans="1:10" s="13" customFormat="1" ht="13.5" customHeight="1">
      <c r="A42" s="199" t="s">
        <v>21</v>
      </c>
      <c r="B42" s="200"/>
      <c r="C42" s="200"/>
      <c r="D42" s="200"/>
      <c r="E42" s="200"/>
      <c r="F42" s="201"/>
      <c r="G42" s="422"/>
      <c r="H42" s="422"/>
      <c r="I42" s="422"/>
      <c r="J42" s="423"/>
    </row>
    <row r="43" spans="1:10" ht="30" customHeight="1">
      <c r="A43" s="199" t="s">
        <v>27</v>
      </c>
      <c r="B43" s="200"/>
      <c r="C43" s="200"/>
      <c r="D43" s="200"/>
      <c r="E43" s="200"/>
      <c r="F43" s="201"/>
      <c r="G43" s="422">
        <v>562012.51</v>
      </c>
      <c r="H43" s="422"/>
      <c r="I43" s="422"/>
      <c r="J43" s="423"/>
    </row>
    <row r="44" spans="1:10" ht="27" customHeight="1">
      <c r="A44" s="199" t="s">
        <v>28</v>
      </c>
      <c r="B44" s="200"/>
      <c r="C44" s="200"/>
      <c r="D44" s="200"/>
      <c r="E44" s="200"/>
      <c r="F44" s="201"/>
      <c r="G44" s="422">
        <v>96174.98</v>
      </c>
      <c r="H44" s="422"/>
      <c r="I44" s="422"/>
      <c r="J44" s="423"/>
    </row>
    <row r="45" spans="1:10" ht="19.5" customHeight="1">
      <c r="A45" s="202" t="s">
        <v>29</v>
      </c>
      <c r="B45" s="203"/>
      <c r="C45" s="203"/>
      <c r="D45" s="203"/>
      <c r="E45" s="203"/>
      <c r="F45" s="204"/>
      <c r="G45" s="205"/>
      <c r="H45" s="205"/>
      <c r="I45" s="205"/>
      <c r="J45" s="206"/>
    </row>
    <row r="46" spans="1:10" s="13" customFormat="1" ht="14.25" customHeight="1">
      <c r="A46" s="189" t="s">
        <v>19</v>
      </c>
      <c r="B46" s="190"/>
      <c r="C46" s="190"/>
      <c r="D46" s="190"/>
      <c r="E46" s="190"/>
      <c r="F46" s="191"/>
      <c r="G46" s="192"/>
      <c r="H46" s="192"/>
      <c r="I46" s="192"/>
      <c r="J46" s="193"/>
    </row>
    <row r="47" spans="1:10" ht="29.25" customHeight="1">
      <c r="A47" s="199" t="s">
        <v>30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31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21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32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33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34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35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36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37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38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39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40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41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199" t="s">
        <v>42</v>
      </c>
      <c r="B60" s="200"/>
      <c r="C60" s="200"/>
      <c r="D60" s="200"/>
      <c r="E60" s="200"/>
      <c r="F60" s="201"/>
      <c r="G60" s="192"/>
      <c r="H60" s="192"/>
      <c r="I60" s="192"/>
      <c r="J60" s="193"/>
    </row>
    <row r="61" spans="1:10" ht="27" customHeight="1">
      <c r="A61" s="207" t="s">
        <v>21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>
      <c r="A62" s="207" t="s">
        <v>43</v>
      </c>
      <c r="B62" s="208"/>
      <c r="C62" s="208"/>
      <c r="D62" s="208"/>
      <c r="E62" s="208"/>
      <c r="F62" s="209"/>
      <c r="G62" s="210"/>
      <c r="H62" s="210"/>
      <c r="I62" s="210"/>
      <c r="J62" s="211"/>
    </row>
    <row r="63" spans="1:10" ht="27" customHeight="1" thickBot="1">
      <c r="A63" s="199" t="s">
        <v>44</v>
      </c>
      <c r="B63" s="200"/>
      <c r="C63" s="200"/>
      <c r="D63" s="200"/>
      <c r="E63" s="200"/>
      <c r="F63" s="201"/>
      <c r="G63" s="192"/>
      <c r="H63" s="192"/>
      <c r="I63" s="192"/>
      <c r="J63" s="193"/>
    </row>
    <row r="64" spans="1:10" s="11" customFormat="1" ht="39.75" customHeight="1" thickBot="1">
      <c r="A64" s="212" t="s">
        <v>16</v>
      </c>
      <c r="B64" s="213"/>
      <c r="C64" s="213"/>
      <c r="D64" s="213"/>
      <c r="E64" s="213"/>
      <c r="F64" s="214"/>
      <c r="G64" s="212" t="s">
        <v>17</v>
      </c>
      <c r="H64" s="213"/>
      <c r="I64" s="213"/>
      <c r="J64" s="214"/>
    </row>
    <row r="65" spans="1:10" ht="27" customHeight="1">
      <c r="A65" s="199" t="s">
        <v>45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46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47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48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49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50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51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199" t="s">
        <v>52</v>
      </c>
      <c r="B72" s="200"/>
      <c r="C72" s="200"/>
      <c r="D72" s="200"/>
      <c r="E72" s="200"/>
      <c r="F72" s="201"/>
      <c r="G72" s="192"/>
      <c r="H72" s="192"/>
      <c r="I72" s="192"/>
      <c r="J72" s="193"/>
    </row>
    <row r="73" spans="1:10" ht="27" customHeight="1">
      <c r="A73" s="215" t="s">
        <v>53</v>
      </c>
      <c r="B73" s="216"/>
      <c r="C73" s="216"/>
      <c r="D73" s="216"/>
      <c r="E73" s="216"/>
      <c r="F73" s="217"/>
      <c r="G73" s="192"/>
      <c r="H73" s="192"/>
      <c r="I73" s="192"/>
      <c r="J73" s="193"/>
    </row>
    <row r="74" spans="1:10" ht="27" customHeight="1">
      <c r="A74" s="199" t="s">
        <v>19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54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55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21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56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57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58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59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60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61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62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63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64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65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66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67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68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69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21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70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71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72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73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74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75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76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77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78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79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80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>
      <c r="A104" s="199" t="s">
        <v>81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27" customHeight="1" thickBot="1">
      <c r="A105" s="199" t="s">
        <v>82</v>
      </c>
      <c r="B105" s="200"/>
      <c r="C105" s="200"/>
      <c r="D105" s="200"/>
      <c r="E105" s="200"/>
      <c r="F105" s="201"/>
      <c r="G105" s="192"/>
      <c r="H105" s="192"/>
      <c r="I105" s="192"/>
      <c r="J105" s="193"/>
    </row>
    <row r="106" spans="1:10" ht="19.5" customHeight="1">
      <c r="A106" s="218"/>
      <c r="B106" s="219"/>
      <c r="C106" s="219"/>
      <c r="D106" s="219"/>
      <c r="E106" s="219"/>
      <c r="F106" s="219"/>
      <c r="G106" s="219"/>
      <c r="H106" s="219"/>
      <c r="I106" s="219"/>
      <c r="J106" s="220"/>
    </row>
    <row r="107" spans="1:10" s="17" customFormat="1" ht="19.5" customHeight="1">
      <c r="A107" s="221" t="s">
        <v>83</v>
      </c>
      <c r="B107" s="222"/>
      <c r="C107" s="222"/>
      <c r="D107" s="222"/>
      <c r="E107" s="222"/>
      <c r="F107" s="222"/>
      <c r="G107" s="222"/>
      <c r="H107" s="222"/>
      <c r="I107" s="222"/>
      <c r="J107" s="223"/>
    </row>
    <row r="108" spans="1:10" ht="19.5" customHeight="1" thickBot="1">
      <c r="A108" s="224"/>
      <c r="B108" s="225"/>
      <c r="C108" s="225"/>
      <c r="D108" s="225"/>
      <c r="E108" s="225"/>
      <c r="F108" s="225"/>
      <c r="G108" s="225"/>
      <c r="H108" s="225"/>
      <c r="I108" s="225"/>
      <c r="J108" s="226"/>
    </row>
    <row r="109" spans="1:10" s="17" customFormat="1" ht="46.5" customHeight="1" thickBot="1">
      <c r="A109" s="212" t="s">
        <v>16</v>
      </c>
      <c r="B109" s="213"/>
      <c r="C109" s="213"/>
      <c r="D109" s="213"/>
      <c r="E109" s="213"/>
      <c r="F109" s="18" t="s">
        <v>84</v>
      </c>
      <c r="G109" s="212" t="s">
        <v>17</v>
      </c>
      <c r="H109" s="213"/>
      <c r="I109" s="213"/>
      <c r="J109" s="214"/>
    </row>
    <row r="110" spans="1:10" s="20" customFormat="1" ht="19.5" customHeight="1">
      <c r="A110" s="227" t="s">
        <v>85</v>
      </c>
      <c r="B110" s="228"/>
      <c r="C110" s="228"/>
      <c r="D110" s="228"/>
      <c r="E110" s="229"/>
      <c r="F110" s="19" t="s">
        <v>86</v>
      </c>
      <c r="G110" s="230"/>
      <c r="H110" s="231"/>
      <c r="I110" s="231"/>
      <c r="J110" s="232"/>
    </row>
    <row r="111" spans="1:10" s="22" customFormat="1" ht="13.5" customHeight="1">
      <c r="A111" s="233" t="s">
        <v>87</v>
      </c>
      <c r="B111" s="234"/>
      <c r="C111" s="234"/>
      <c r="D111" s="234"/>
      <c r="E111" s="235"/>
      <c r="F111" s="21"/>
      <c r="G111" s="233"/>
      <c r="H111" s="234"/>
      <c r="I111" s="234"/>
      <c r="J111" s="236"/>
    </row>
    <row r="112" spans="1:10" s="23" customFormat="1" ht="19.5" customHeight="1">
      <c r="A112" s="233" t="s">
        <v>88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21" customHeight="1">
      <c r="A113" s="233" t="s">
        <v>89</v>
      </c>
      <c r="B113" s="234"/>
      <c r="C113" s="234"/>
      <c r="D113" s="234"/>
      <c r="E113" s="235"/>
      <c r="F113" s="21" t="s">
        <v>86</v>
      </c>
      <c r="G113" s="233"/>
      <c r="H113" s="234"/>
      <c r="I113" s="234"/>
      <c r="J113" s="236"/>
    </row>
    <row r="114" spans="1:10" s="23" customFormat="1" ht="17.25" customHeight="1">
      <c r="A114" s="233" t="s">
        <v>90</v>
      </c>
      <c r="B114" s="234"/>
      <c r="C114" s="234"/>
      <c r="D114" s="234"/>
      <c r="E114" s="235"/>
      <c r="F114" s="21"/>
      <c r="G114" s="233"/>
      <c r="H114" s="234"/>
      <c r="I114" s="234"/>
      <c r="J114" s="236"/>
    </row>
    <row r="115" spans="1:10" s="23" customFormat="1" ht="19.5" customHeight="1">
      <c r="A115" s="237" t="s">
        <v>91</v>
      </c>
      <c r="B115" s="238"/>
      <c r="C115" s="238"/>
      <c r="D115" s="238"/>
      <c r="E115" s="239"/>
      <c r="F115" s="21"/>
      <c r="G115" s="240">
        <f>E155</f>
        <v>12497400</v>
      </c>
      <c r="H115" s="241"/>
      <c r="I115" s="241"/>
      <c r="J115" s="242"/>
    </row>
    <row r="116" spans="1:10" s="22" customFormat="1" ht="13.5" customHeight="1">
      <c r="A116" s="233" t="s">
        <v>87</v>
      </c>
      <c r="B116" s="234"/>
      <c r="C116" s="234"/>
      <c r="D116" s="234"/>
      <c r="E116" s="235"/>
      <c r="F116" s="24"/>
      <c r="G116" s="233"/>
      <c r="H116" s="234"/>
      <c r="I116" s="234"/>
      <c r="J116" s="236"/>
    </row>
    <row r="117" spans="1:10" s="22" customFormat="1" ht="21.75" customHeight="1">
      <c r="A117" s="243" t="s">
        <v>92</v>
      </c>
      <c r="B117" s="244"/>
      <c r="C117" s="244"/>
      <c r="D117" s="244"/>
      <c r="E117" s="245"/>
      <c r="F117" s="21">
        <v>120</v>
      </c>
      <c r="G117" s="246"/>
      <c r="H117" s="247"/>
      <c r="I117" s="247"/>
      <c r="J117" s="248"/>
    </row>
    <row r="118" spans="1:10" s="22" customFormat="1" ht="13.5" customHeight="1">
      <c r="A118" s="199" t="s">
        <v>19</v>
      </c>
      <c r="B118" s="200"/>
      <c r="C118" s="200"/>
      <c r="D118" s="200"/>
      <c r="E118" s="201"/>
      <c r="F118" s="21"/>
      <c r="G118" s="246"/>
      <c r="H118" s="247"/>
      <c r="I118" s="247"/>
      <c r="J118" s="248"/>
    </row>
    <row r="119" spans="1:10" s="22" customFormat="1" ht="23.25" customHeight="1">
      <c r="A119" s="199" t="s">
        <v>93</v>
      </c>
      <c r="B119" s="200"/>
      <c r="C119" s="200"/>
      <c r="D119" s="200"/>
      <c r="E119" s="201"/>
      <c r="F119" s="21">
        <v>120</v>
      </c>
      <c r="G119" s="246"/>
      <c r="H119" s="247"/>
      <c r="I119" s="247"/>
      <c r="J119" s="248"/>
    </row>
    <row r="120" spans="1:10" s="23" customFormat="1" ht="17.25" customHeight="1">
      <c r="A120" s="249" t="s">
        <v>94</v>
      </c>
      <c r="B120" s="250"/>
      <c r="C120" s="250"/>
      <c r="D120" s="250"/>
      <c r="E120" s="251"/>
      <c r="F120" s="21">
        <v>130</v>
      </c>
      <c r="G120" s="252">
        <f>I155</f>
        <v>3031000</v>
      </c>
      <c r="H120" s="253"/>
      <c r="I120" s="253"/>
      <c r="J120" s="254"/>
    </row>
    <row r="121" spans="1:10" s="22" customFormat="1" ht="13.5" customHeight="1">
      <c r="A121" s="233" t="s">
        <v>87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20.25" customHeight="1">
      <c r="A122" s="233" t="s">
        <v>95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7.25" customHeight="1">
      <c r="A123" s="233" t="s">
        <v>96</v>
      </c>
      <c r="B123" s="234"/>
      <c r="C123" s="234"/>
      <c r="D123" s="234"/>
      <c r="E123" s="235"/>
      <c r="F123" s="21"/>
      <c r="G123" s="252"/>
      <c r="H123" s="253"/>
      <c r="I123" s="253"/>
      <c r="J123" s="254"/>
    </row>
    <row r="124" spans="1:10" s="23" customFormat="1" ht="18" customHeight="1">
      <c r="A124" s="233" t="s">
        <v>90</v>
      </c>
      <c r="B124" s="234"/>
      <c r="C124" s="234"/>
      <c r="D124" s="234"/>
      <c r="E124" s="235"/>
      <c r="F124" s="21"/>
      <c r="G124" s="246"/>
      <c r="H124" s="247"/>
      <c r="I124" s="247"/>
      <c r="J124" s="248"/>
    </row>
    <row r="125" spans="1:10" s="22" customFormat="1" ht="20.25" customHeight="1">
      <c r="A125" s="243" t="s">
        <v>97</v>
      </c>
      <c r="B125" s="244"/>
      <c r="C125" s="244"/>
      <c r="D125" s="244"/>
      <c r="E125" s="245"/>
      <c r="F125" s="21">
        <v>140</v>
      </c>
      <c r="G125" s="246"/>
      <c r="H125" s="247"/>
      <c r="I125" s="247"/>
      <c r="J125" s="248"/>
    </row>
    <row r="126" spans="1:10" s="22" customFormat="1" ht="20.25" customHeight="1">
      <c r="A126" s="25" t="s">
        <v>98</v>
      </c>
      <c r="B126" s="26"/>
      <c r="C126" s="26"/>
      <c r="D126" s="26"/>
      <c r="E126" s="27"/>
      <c r="F126" s="21">
        <v>150</v>
      </c>
      <c r="G126" s="28"/>
      <c r="H126" s="29"/>
      <c r="I126" s="29"/>
      <c r="J126" s="30"/>
    </row>
    <row r="127" spans="1:10" s="22" customFormat="1" ht="20.25" customHeight="1">
      <c r="A127" s="14" t="s">
        <v>87</v>
      </c>
      <c r="B127" s="15"/>
      <c r="C127" s="15"/>
      <c r="D127" s="15"/>
      <c r="E127" s="16"/>
      <c r="F127" s="21"/>
      <c r="G127" s="28"/>
      <c r="H127" s="29"/>
      <c r="I127" s="29"/>
      <c r="J127" s="30"/>
    </row>
    <row r="128" spans="1:10" s="22" customFormat="1" ht="18.75" customHeight="1">
      <c r="A128" s="255" t="s">
        <v>99</v>
      </c>
      <c r="B128" s="256"/>
      <c r="C128" s="256"/>
      <c r="D128" s="256"/>
      <c r="E128" s="257"/>
      <c r="F128" s="21">
        <v>152</v>
      </c>
      <c r="G128" s="28"/>
      <c r="H128" s="29"/>
      <c r="I128" s="29"/>
      <c r="J128" s="30"/>
    </row>
    <row r="129" spans="1:10" s="22" customFormat="1" ht="20.25" customHeight="1">
      <c r="A129" s="199" t="s">
        <v>100</v>
      </c>
      <c r="B129" s="200"/>
      <c r="C129" s="200"/>
      <c r="D129" s="200"/>
      <c r="E129" s="201"/>
      <c r="F129" s="21">
        <v>153</v>
      </c>
      <c r="G129" s="28"/>
      <c r="H129" s="29"/>
      <c r="I129" s="29"/>
      <c r="J129" s="30"/>
    </row>
    <row r="130" spans="1:10" s="22" customFormat="1" ht="20.25" customHeight="1">
      <c r="A130" s="243" t="s">
        <v>101</v>
      </c>
      <c r="B130" s="244"/>
      <c r="C130" s="244"/>
      <c r="D130" s="244"/>
      <c r="E130" s="245"/>
      <c r="F130" s="21">
        <v>180</v>
      </c>
      <c r="G130" s="246"/>
      <c r="H130" s="247"/>
      <c r="I130" s="247"/>
      <c r="J130" s="248"/>
    </row>
    <row r="131" spans="1:10" s="22" customFormat="1" ht="20.25" customHeight="1">
      <c r="A131" s="243" t="s">
        <v>19</v>
      </c>
      <c r="B131" s="244"/>
      <c r="C131" s="244"/>
      <c r="D131" s="244"/>
      <c r="E131" s="245"/>
      <c r="F131" s="21"/>
      <c r="G131" s="246"/>
      <c r="H131" s="247"/>
      <c r="I131" s="247"/>
      <c r="J131" s="248"/>
    </row>
    <row r="132" spans="1:10" s="23" customFormat="1" ht="19.5" customHeight="1">
      <c r="A132" s="233" t="s">
        <v>102</v>
      </c>
      <c r="B132" s="234"/>
      <c r="C132" s="234"/>
      <c r="D132" s="234"/>
      <c r="E132" s="235"/>
      <c r="F132" s="21">
        <v>180</v>
      </c>
      <c r="G132" s="252">
        <f>F155</f>
        <v>7502000</v>
      </c>
      <c r="H132" s="253"/>
      <c r="I132" s="253"/>
      <c r="J132" s="254"/>
    </row>
    <row r="133" spans="1:10" s="23" customFormat="1" ht="19.5" customHeight="1">
      <c r="A133" s="233" t="s">
        <v>156</v>
      </c>
      <c r="B133" s="234"/>
      <c r="C133" s="234"/>
      <c r="D133" s="234"/>
      <c r="E133" s="235"/>
      <c r="F133" s="21">
        <v>180</v>
      </c>
      <c r="G133" s="252">
        <f>G155</f>
        <v>1964400</v>
      </c>
      <c r="H133" s="253"/>
      <c r="I133" s="253"/>
      <c r="J133" s="254"/>
    </row>
    <row r="134" spans="1:10" s="23" customFormat="1" ht="19.5" customHeight="1">
      <c r="A134" s="233" t="s">
        <v>103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3" customFormat="1" ht="19.5" customHeight="1">
      <c r="A135" s="233" t="s">
        <v>104</v>
      </c>
      <c r="B135" s="234"/>
      <c r="C135" s="234"/>
      <c r="D135" s="234"/>
      <c r="E135" s="235"/>
      <c r="F135" s="21">
        <v>180</v>
      </c>
      <c r="G135" s="252"/>
      <c r="H135" s="253"/>
      <c r="I135" s="253"/>
      <c r="J135" s="254"/>
    </row>
    <row r="136" spans="1:10" s="22" customFormat="1" ht="15.75" customHeight="1">
      <c r="A136" s="233" t="s">
        <v>87</v>
      </c>
      <c r="B136" s="234"/>
      <c r="C136" s="234"/>
      <c r="D136" s="234"/>
      <c r="E136" s="235"/>
      <c r="F136" s="21"/>
      <c r="G136" s="252"/>
      <c r="H136" s="253"/>
      <c r="I136" s="253"/>
      <c r="J136" s="254"/>
    </row>
    <row r="137" spans="1:10" s="22" customFormat="1" ht="15.75" customHeight="1">
      <c r="A137" s="199" t="s">
        <v>105</v>
      </c>
      <c r="B137" s="200"/>
      <c r="C137" s="200"/>
      <c r="D137" s="200"/>
      <c r="E137" s="201"/>
      <c r="F137" s="21">
        <v>180</v>
      </c>
      <c r="G137" s="246">
        <f>J155</f>
        <v>0</v>
      </c>
      <c r="H137" s="247"/>
      <c r="I137" s="247"/>
      <c r="J137" s="248"/>
    </row>
    <row r="138" spans="1:10" s="23" customFormat="1" ht="19.5" customHeight="1">
      <c r="A138" s="233" t="s">
        <v>90</v>
      </c>
      <c r="B138" s="234"/>
      <c r="C138" s="234"/>
      <c r="D138" s="234"/>
      <c r="E138" s="235"/>
      <c r="F138" s="21"/>
      <c r="G138" s="252"/>
      <c r="H138" s="253"/>
      <c r="I138" s="253"/>
      <c r="J138" s="254"/>
    </row>
    <row r="139" spans="1:10" s="23" customFormat="1" ht="19.5" customHeight="1">
      <c r="A139" s="249" t="s">
        <v>106</v>
      </c>
      <c r="B139" s="250"/>
      <c r="C139" s="250"/>
      <c r="D139" s="250"/>
      <c r="E139" s="251"/>
      <c r="F139" s="21" t="s">
        <v>86</v>
      </c>
      <c r="G139" s="233"/>
      <c r="H139" s="234"/>
      <c r="I139" s="234"/>
      <c r="J139" s="236"/>
    </row>
    <row r="140" spans="1:10" s="23" customFormat="1" ht="19.5" customHeight="1">
      <c r="A140" s="233" t="s">
        <v>19</v>
      </c>
      <c r="B140" s="234"/>
      <c r="C140" s="234"/>
      <c r="D140" s="234"/>
      <c r="E140" s="235"/>
      <c r="F140" s="24"/>
      <c r="G140" s="233"/>
      <c r="H140" s="234"/>
      <c r="I140" s="234"/>
      <c r="J140" s="236"/>
    </row>
    <row r="141" spans="1:10" s="23" customFormat="1" ht="19.5" customHeight="1">
      <c r="A141" s="199" t="s">
        <v>107</v>
      </c>
      <c r="B141" s="200"/>
      <c r="C141" s="200"/>
      <c r="D141" s="200"/>
      <c r="E141" s="201"/>
      <c r="F141" s="21">
        <v>410</v>
      </c>
      <c r="G141" s="258"/>
      <c r="H141" s="241"/>
      <c r="I141" s="241"/>
      <c r="J141" s="242"/>
    </row>
    <row r="142" spans="1:10" s="23" customFormat="1" ht="19.5" customHeight="1">
      <c r="A142" s="199" t="s">
        <v>108</v>
      </c>
      <c r="B142" s="200"/>
      <c r="C142" s="200"/>
      <c r="D142" s="200"/>
      <c r="E142" s="201"/>
      <c r="F142" s="21">
        <v>420</v>
      </c>
      <c r="G142" s="258"/>
      <c r="H142" s="241"/>
      <c r="I142" s="241"/>
      <c r="J142" s="242"/>
    </row>
    <row r="143" spans="1:10" s="23" customFormat="1" ht="19.5" customHeight="1">
      <c r="A143" s="199" t="s">
        <v>109</v>
      </c>
      <c r="B143" s="200"/>
      <c r="C143" s="200"/>
      <c r="D143" s="200"/>
      <c r="E143" s="201"/>
      <c r="F143" s="21">
        <v>430</v>
      </c>
      <c r="G143" s="258"/>
      <c r="H143" s="241"/>
      <c r="I143" s="241"/>
      <c r="J143" s="242"/>
    </row>
    <row r="144" spans="1:10" s="23" customFormat="1" ht="19.5" customHeight="1">
      <c r="A144" s="199" t="s">
        <v>110</v>
      </c>
      <c r="B144" s="200"/>
      <c r="C144" s="200"/>
      <c r="D144" s="200"/>
      <c r="E144" s="201"/>
      <c r="F144" s="21">
        <v>440</v>
      </c>
      <c r="G144" s="258"/>
      <c r="H144" s="241"/>
      <c r="I144" s="241"/>
      <c r="J144" s="242"/>
    </row>
    <row r="145" spans="1:10" s="23" customFormat="1" ht="19.5" customHeight="1">
      <c r="A145" s="199" t="s">
        <v>111</v>
      </c>
      <c r="B145" s="200"/>
      <c r="C145" s="200"/>
      <c r="D145" s="200"/>
      <c r="E145" s="201"/>
      <c r="F145" s="21">
        <v>620</v>
      </c>
      <c r="G145" s="258"/>
      <c r="H145" s="241"/>
      <c r="I145" s="241"/>
      <c r="J145" s="242"/>
    </row>
    <row r="146" spans="1:10" s="23" customFormat="1" ht="19.5" customHeight="1">
      <c r="A146" s="233" t="s">
        <v>112</v>
      </c>
      <c r="B146" s="234"/>
      <c r="C146" s="234"/>
      <c r="D146" s="234"/>
      <c r="E146" s="235"/>
      <c r="F146" s="21">
        <v>630</v>
      </c>
      <c r="G146" s="233"/>
      <c r="H146" s="234"/>
      <c r="I146" s="234"/>
      <c r="J146" s="236"/>
    </row>
    <row r="147" spans="1:10" s="23" customFormat="1" ht="19.5" customHeight="1">
      <c r="A147" s="199" t="s">
        <v>113</v>
      </c>
      <c r="B147" s="200"/>
      <c r="C147" s="200"/>
      <c r="D147" s="200"/>
      <c r="E147" s="201"/>
      <c r="F147" s="21">
        <v>650</v>
      </c>
      <c r="G147" s="233"/>
      <c r="H147" s="234"/>
      <c r="I147" s="234"/>
      <c r="J147" s="236"/>
    </row>
    <row r="148" spans="1:10" s="20" customFormat="1" ht="19.5" customHeight="1">
      <c r="A148" s="237" t="s">
        <v>114</v>
      </c>
      <c r="B148" s="238"/>
      <c r="C148" s="238"/>
      <c r="D148" s="238"/>
      <c r="E148" s="239"/>
      <c r="F148" s="21" t="s">
        <v>86</v>
      </c>
      <c r="G148" s="233"/>
      <c r="H148" s="234"/>
      <c r="I148" s="234"/>
      <c r="J148" s="236"/>
    </row>
    <row r="149" spans="1:10" s="22" customFormat="1" ht="15" customHeight="1">
      <c r="A149" s="233" t="s">
        <v>87</v>
      </c>
      <c r="B149" s="234"/>
      <c r="C149" s="234"/>
      <c r="D149" s="234"/>
      <c r="E149" s="235"/>
      <c r="F149" s="21"/>
      <c r="G149" s="233"/>
      <c r="H149" s="234"/>
      <c r="I149" s="234"/>
      <c r="J149" s="236"/>
    </row>
    <row r="150" spans="1:10" s="23" customFormat="1" ht="19.5" customHeight="1">
      <c r="A150" s="233" t="s">
        <v>88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4.75" customHeight="1">
      <c r="A151" s="233" t="s">
        <v>89</v>
      </c>
      <c r="B151" s="234"/>
      <c r="C151" s="234"/>
      <c r="D151" s="234"/>
      <c r="E151" s="235"/>
      <c r="F151" s="21" t="s">
        <v>86</v>
      </c>
      <c r="G151" s="233"/>
      <c r="H151" s="234"/>
      <c r="I151" s="234"/>
      <c r="J151" s="236"/>
    </row>
    <row r="152" spans="1:10" s="23" customFormat="1" ht="21.75" customHeight="1" thickBot="1">
      <c r="A152" s="259" t="s">
        <v>90</v>
      </c>
      <c r="B152" s="260"/>
      <c r="C152" s="260"/>
      <c r="D152" s="260"/>
      <c r="E152" s="261"/>
      <c r="F152" s="31"/>
      <c r="G152" s="262"/>
      <c r="H152" s="263"/>
      <c r="I152" s="263"/>
      <c r="J152" s="264"/>
    </row>
    <row r="153" spans="1:10" ht="27.75" customHeight="1" thickBot="1">
      <c r="A153" s="265" t="s">
        <v>16</v>
      </c>
      <c r="B153" s="266"/>
      <c r="C153" s="266"/>
      <c r="D153" s="269" t="s">
        <v>84</v>
      </c>
      <c r="E153" s="271" t="s">
        <v>115</v>
      </c>
      <c r="F153" s="273" t="s">
        <v>87</v>
      </c>
      <c r="G153" s="274"/>
      <c r="H153" s="274"/>
      <c r="I153" s="274"/>
      <c r="J153" s="275"/>
    </row>
    <row r="154" spans="1:10" ht="105" customHeight="1" thickBot="1">
      <c r="A154" s="267"/>
      <c r="B154" s="268"/>
      <c r="C154" s="268"/>
      <c r="D154" s="270"/>
      <c r="E154" s="272"/>
      <c r="F154" s="32" t="s">
        <v>116</v>
      </c>
      <c r="G154" s="33" t="s">
        <v>117</v>
      </c>
      <c r="H154" s="34" t="s">
        <v>118</v>
      </c>
      <c r="I154" s="32" t="s">
        <v>119</v>
      </c>
      <c r="J154" s="32" t="s">
        <v>120</v>
      </c>
    </row>
    <row r="155" spans="1:10" s="12" customFormat="1" ht="22.5" customHeight="1" thickBot="1">
      <c r="A155" s="276" t="s">
        <v>121</v>
      </c>
      <c r="B155" s="277"/>
      <c r="C155" s="278"/>
      <c r="D155" s="35"/>
      <c r="E155" s="106">
        <f>F155+G155+I155+J155</f>
        <v>12497400</v>
      </c>
      <c r="F155" s="106">
        <f>F157+F162+F177+F181</f>
        <v>7502000</v>
      </c>
      <c r="G155" s="36">
        <f>G157+G162+G177+G181</f>
        <v>1964400</v>
      </c>
      <c r="H155" s="36">
        <f>H157+H162+H177+H181</f>
        <v>0</v>
      </c>
      <c r="I155" s="36">
        <f>I157+I162+I177+I181</f>
        <v>3031000</v>
      </c>
      <c r="J155" s="36">
        <f>J157+J162+J177+J181</f>
        <v>0</v>
      </c>
    </row>
    <row r="156" spans="1:10" s="13" customFormat="1" ht="12.75" customHeight="1" thickBot="1">
      <c r="A156" s="168" t="s">
        <v>87</v>
      </c>
      <c r="B156" s="169"/>
      <c r="C156" s="170"/>
      <c r="D156" s="37"/>
      <c r="E156" s="36"/>
      <c r="F156" s="36"/>
      <c r="G156" s="36"/>
      <c r="H156" s="36"/>
      <c r="I156" s="36"/>
      <c r="J156" s="36"/>
    </row>
    <row r="157" spans="1:10" s="12" customFormat="1" ht="19.5" customHeight="1" thickBot="1">
      <c r="A157" s="171" t="s">
        <v>122</v>
      </c>
      <c r="B157" s="172"/>
      <c r="C157" s="173"/>
      <c r="D157" s="38">
        <v>210</v>
      </c>
      <c r="E157" s="36">
        <f>F157+G157+I157+J157</f>
        <v>6286500</v>
      </c>
      <c r="F157" s="36">
        <f>F159+F160+F161</f>
        <v>6286500</v>
      </c>
      <c r="G157" s="36">
        <f>G159+G160+G161</f>
        <v>0</v>
      </c>
      <c r="H157" s="36">
        <f>H159+H160+H161</f>
        <v>0</v>
      </c>
      <c r="I157" s="36">
        <f>I159+I160+I161</f>
        <v>0</v>
      </c>
      <c r="J157" s="36">
        <f>J159+J160+J161</f>
        <v>0</v>
      </c>
    </row>
    <row r="158" spans="1:10" s="13" customFormat="1" ht="12.75" customHeight="1" thickBot="1">
      <c r="A158" s="168" t="s">
        <v>19</v>
      </c>
      <c r="B158" s="169"/>
      <c r="C158" s="170"/>
      <c r="D158" s="37"/>
      <c r="E158" s="36"/>
      <c r="F158" s="36"/>
      <c r="G158" s="36"/>
      <c r="H158" s="36"/>
      <c r="I158" s="36"/>
      <c r="J158" s="36"/>
    </row>
    <row r="159" spans="1:10" ht="19.5" customHeight="1" thickBot="1">
      <c r="A159" s="168" t="s">
        <v>123</v>
      </c>
      <c r="B159" s="169"/>
      <c r="C159" s="170"/>
      <c r="D159" s="37">
        <v>211</v>
      </c>
      <c r="E159" s="36">
        <f>F159+G159+I159+J159</f>
        <v>4826900</v>
      </c>
      <c r="F159" s="36">
        <f>F193+F257+F242</f>
        <v>4826900</v>
      </c>
      <c r="G159" s="36">
        <f aca="true" t="shared" si="0" ref="G159:J161">G193+G257</f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124</v>
      </c>
      <c r="B160" s="169"/>
      <c r="C160" s="170"/>
      <c r="D160" s="37">
        <v>212</v>
      </c>
      <c r="E160" s="36">
        <f>F160+G160+I160+J160</f>
        <v>1900</v>
      </c>
      <c r="F160" s="36">
        <f>F194+F258</f>
        <v>1900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ht="19.5" customHeight="1" thickBot="1">
      <c r="A161" s="168" t="s">
        <v>125</v>
      </c>
      <c r="B161" s="169"/>
      <c r="C161" s="170"/>
      <c r="D161" s="37">
        <v>213</v>
      </c>
      <c r="E161" s="36">
        <f>F161+G161+I161+J161</f>
        <v>1457700</v>
      </c>
      <c r="F161" s="36">
        <f>F195+F259+F244</f>
        <v>1457700</v>
      </c>
      <c r="G161" s="36">
        <f t="shared" si="0"/>
        <v>0</v>
      </c>
      <c r="H161" s="36">
        <f t="shared" si="0"/>
        <v>0</v>
      </c>
      <c r="I161" s="36">
        <f t="shared" si="0"/>
        <v>0</v>
      </c>
      <c r="J161" s="36">
        <f t="shared" si="0"/>
        <v>0</v>
      </c>
    </row>
    <row r="162" spans="1:10" s="12" customFormat="1" ht="19.5" customHeight="1" thickBot="1">
      <c r="A162" s="171" t="s">
        <v>126</v>
      </c>
      <c r="B162" s="172"/>
      <c r="C162" s="173"/>
      <c r="D162" s="38">
        <v>220</v>
      </c>
      <c r="E162" s="36">
        <f>F162+G162+I162+J162</f>
        <v>2717840</v>
      </c>
      <c r="F162" s="36">
        <f>F164+F165+F166+F167+F168+F169</f>
        <v>956840</v>
      </c>
      <c r="G162" s="36">
        <f>G164+G165+G166+G167+G168+G169</f>
        <v>1750000</v>
      </c>
      <c r="H162" s="36">
        <f>H164+H165+H166+H167+H168+H169</f>
        <v>0</v>
      </c>
      <c r="I162" s="36">
        <f>I164+I165+I166+I167+I168+I169</f>
        <v>11000</v>
      </c>
      <c r="J162" s="36">
        <f>J164+J165+J166+J167+J168+J169</f>
        <v>0</v>
      </c>
    </row>
    <row r="163" spans="1:10" s="13" customFormat="1" ht="12.75" customHeight="1" thickBot="1">
      <c r="A163" s="168" t="s">
        <v>19</v>
      </c>
      <c r="B163" s="169"/>
      <c r="C163" s="170"/>
      <c r="D163" s="37"/>
      <c r="E163" s="36"/>
      <c r="F163" s="36"/>
      <c r="G163" s="36"/>
      <c r="H163" s="36"/>
      <c r="I163" s="36"/>
      <c r="J163" s="36"/>
    </row>
    <row r="164" spans="1:10" ht="19.5" customHeight="1" thickBot="1">
      <c r="A164" s="168" t="s">
        <v>127</v>
      </c>
      <c r="B164" s="169"/>
      <c r="C164" s="170"/>
      <c r="D164" s="37">
        <v>221</v>
      </c>
      <c r="E164" s="36">
        <f aca="true" t="shared" si="1" ref="E164:E170">F164+G164+I164+J164</f>
        <v>31000</v>
      </c>
      <c r="F164" s="36">
        <f>F198+F262</f>
        <v>30000</v>
      </c>
      <c r="G164" s="36">
        <f>G198+G262</f>
        <v>0</v>
      </c>
      <c r="H164" s="36">
        <f>H198+H262</f>
        <v>0</v>
      </c>
      <c r="I164" s="36">
        <f>I198+I262</f>
        <v>1000</v>
      </c>
      <c r="J164" s="36">
        <f>J198+J262</f>
        <v>0</v>
      </c>
    </row>
    <row r="165" spans="1:10" ht="19.5" customHeight="1" thickBot="1">
      <c r="A165" s="168" t="s">
        <v>128</v>
      </c>
      <c r="B165" s="169"/>
      <c r="C165" s="170"/>
      <c r="D165" s="37">
        <v>222</v>
      </c>
      <c r="E165" s="36">
        <f t="shared" si="1"/>
        <v>0</v>
      </c>
      <c r="F165" s="36">
        <f>F199+F263</f>
        <v>0</v>
      </c>
      <c r="G165" s="36">
        <f>G199</f>
        <v>0</v>
      </c>
      <c r="H165" s="36">
        <f>H199</f>
        <v>0</v>
      </c>
      <c r="I165" s="36">
        <f>I199</f>
        <v>0</v>
      </c>
      <c r="J165" s="36">
        <f>J199</f>
        <v>0</v>
      </c>
    </row>
    <row r="166" spans="1:10" ht="19.5" customHeight="1" thickBot="1">
      <c r="A166" s="168" t="s">
        <v>129</v>
      </c>
      <c r="B166" s="169"/>
      <c r="C166" s="170"/>
      <c r="D166" s="37">
        <v>223</v>
      </c>
      <c r="E166" s="36">
        <f t="shared" si="1"/>
        <v>710400</v>
      </c>
      <c r="F166" s="36">
        <f>F264</f>
        <v>710400</v>
      </c>
      <c r="G166" s="36">
        <f>G264</f>
        <v>0</v>
      </c>
      <c r="H166" s="36">
        <f>H264</f>
        <v>0</v>
      </c>
      <c r="I166" s="36">
        <f>I264</f>
        <v>0</v>
      </c>
      <c r="J166" s="36">
        <f>J264</f>
        <v>0</v>
      </c>
    </row>
    <row r="167" spans="1:10" ht="19.5" customHeight="1" thickBot="1">
      <c r="A167" s="168" t="s">
        <v>130</v>
      </c>
      <c r="B167" s="169"/>
      <c r="C167" s="170"/>
      <c r="D167" s="37">
        <v>224</v>
      </c>
      <c r="E167" s="36">
        <f t="shared" si="1"/>
        <v>0</v>
      </c>
      <c r="F167" s="36"/>
      <c r="G167" s="36"/>
      <c r="H167" s="36"/>
      <c r="I167" s="36"/>
      <c r="J167" s="36"/>
    </row>
    <row r="168" spans="1:10" ht="19.5" customHeight="1" thickBot="1">
      <c r="A168" s="168" t="s">
        <v>131</v>
      </c>
      <c r="B168" s="169"/>
      <c r="C168" s="170"/>
      <c r="D168" s="37">
        <v>225</v>
      </c>
      <c r="E168" s="36">
        <f t="shared" si="1"/>
        <v>1743000</v>
      </c>
      <c r="F168" s="36">
        <f aca="true" t="shared" si="2" ref="F168:J169">F202+F266</f>
        <v>138000</v>
      </c>
      <c r="G168" s="36">
        <f>G283</f>
        <v>1600000</v>
      </c>
      <c r="H168" s="36">
        <f t="shared" si="2"/>
        <v>0</v>
      </c>
      <c r="I168" s="36">
        <f t="shared" si="2"/>
        <v>5000</v>
      </c>
      <c r="J168" s="36">
        <f t="shared" si="2"/>
        <v>0</v>
      </c>
    </row>
    <row r="169" spans="1:10" ht="19.5" customHeight="1" thickBot="1">
      <c r="A169" s="168" t="s">
        <v>132</v>
      </c>
      <c r="B169" s="169"/>
      <c r="C169" s="170"/>
      <c r="D169" s="37">
        <v>226</v>
      </c>
      <c r="E169" s="36">
        <f t="shared" si="1"/>
        <v>233440</v>
      </c>
      <c r="F169" s="36">
        <f t="shared" si="2"/>
        <v>78440</v>
      </c>
      <c r="G169" s="36">
        <f>G292+G285</f>
        <v>150000</v>
      </c>
      <c r="H169" s="36">
        <f t="shared" si="2"/>
        <v>0</v>
      </c>
      <c r="I169" s="36">
        <f t="shared" si="2"/>
        <v>5000</v>
      </c>
      <c r="J169" s="36">
        <f t="shared" si="2"/>
        <v>0</v>
      </c>
    </row>
    <row r="170" spans="1:10" s="12" customFormat="1" ht="19.5" customHeight="1" hidden="1">
      <c r="A170" s="171" t="s">
        <v>133</v>
      </c>
      <c r="B170" s="172"/>
      <c r="C170" s="173"/>
      <c r="D170" s="38">
        <v>240</v>
      </c>
      <c r="E170" s="36" t="e">
        <f t="shared" si="1"/>
        <v>#REF!</v>
      </c>
      <c r="F170" s="36">
        <v>0</v>
      </c>
      <c r="G170" s="36" t="e">
        <f>#REF!+#REF!</f>
        <v>#REF!</v>
      </c>
      <c r="H170" s="36" t="e">
        <f>#REF!+#REF!</f>
        <v>#REF!</v>
      </c>
      <c r="I170" s="36" t="e">
        <f>#REF!+#REF!</f>
        <v>#REF!</v>
      </c>
      <c r="J170" s="36" t="e">
        <f>#REF!+#REF!</f>
        <v>#REF!</v>
      </c>
    </row>
    <row r="171" spans="1:10" s="13" customFormat="1" ht="13.5" customHeight="1" hidden="1">
      <c r="A171" s="168" t="s">
        <v>19</v>
      </c>
      <c r="B171" s="169"/>
      <c r="C171" s="170"/>
      <c r="D171" s="37"/>
      <c r="E171" s="36"/>
      <c r="F171" s="36"/>
      <c r="G171" s="36"/>
      <c r="H171" s="36"/>
      <c r="I171" s="36"/>
      <c r="J171" s="36"/>
    </row>
    <row r="172" spans="1:10" ht="19.5" customHeight="1" hidden="1">
      <c r="A172" s="168" t="s">
        <v>134</v>
      </c>
      <c r="B172" s="169"/>
      <c r="C172" s="170"/>
      <c r="D172" s="37">
        <v>241</v>
      </c>
      <c r="E172" s="36" t="e">
        <f aca="true" t="shared" si="3" ref="E172:E177">F172+G172+I172+J172</f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2" customFormat="1" ht="19.5" customHeight="1" hidden="1">
      <c r="A173" s="171" t="s">
        <v>135</v>
      </c>
      <c r="B173" s="172"/>
      <c r="C173" s="173"/>
      <c r="D173" s="38">
        <v>260</v>
      </c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s="13" customFormat="1" ht="12.75" customHeight="1" hidden="1">
      <c r="A174" s="168" t="s">
        <v>19</v>
      </c>
      <c r="B174" s="169"/>
      <c r="C174" s="170"/>
      <c r="D174" s="37"/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136</v>
      </c>
      <c r="B175" s="169"/>
      <c r="C175" s="170"/>
      <c r="D175" s="37">
        <v>262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ht="19.5" customHeight="1" hidden="1">
      <c r="A176" s="168" t="s">
        <v>137</v>
      </c>
      <c r="B176" s="169"/>
      <c r="C176" s="170"/>
      <c r="D176" s="37">
        <v>263</v>
      </c>
      <c r="E176" s="36" t="e">
        <f t="shared" si="3"/>
        <v>#REF!</v>
      </c>
      <c r="F176" s="36" t="e">
        <f>#REF!+#REF!</f>
        <v>#REF!</v>
      </c>
      <c r="G176" s="36" t="e">
        <f>#REF!+#REF!</f>
        <v>#REF!</v>
      </c>
      <c r="H176" s="36" t="e">
        <f>#REF!+#REF!</f>
        <v>#REF!</v>
      </c>
      <c r="I176" s="36" t="e">
        <f>#REF!+#REF!</f>
        <v>#REF!</v>
      </c>
      <c r="J176" s="36" t="e">
        <f>#REF!+#REF!</f>
        <v>#REF!</v>
      </c>
    </row>
    <row r="177" spans="1:10" s="12" customFormat="1" ht="19.5" customHeight="1" thickBot="1">
      <c r="A177" s="171" t="s">
        <v>138</v>
      </c>
      <c r="B177" s="172"/>
      <c r="C177" s="173"/>
      <c r="D177" s="38">
        <v>290</v>
      </c>
      <c r="E177" s="36">
        <f t="shared" si="3"/>
        <v>49000</v>
      </c>
      <c r="F177" s="36">
        <f>F179+F180</f>
        <v>49000</v>
      </c>
      <c r="G177" s="36">
        <f>G179+G180</f>
        <v>0</v>
      </c>
      <c r="H177" s="36">
        <f>H179+H180</f>
        <v>0</v>
      </c>
      <c r="I177" s="36">
        <f>I179+I180</f>
        <v>0</v>
      </c>
      <c r="J177" s="36">
        <f>J179+J180</f>
        <v>0</v>
      </c>
    </row>
    <row r="178" spans="1:10" s="12" customFormat="1" ht="12.75" customHeight="1" thickBot="1">
      <c r="A178" s="168" t="s">
        <v>19</v>
      </c>
      <c r="B178" s="169"/>
      <c r="C178" s="170"/>
      <c r="D178" s="37"/>
      <c r="E178" s="36"/>
      <c r="F178" s="36"/>
      <c r="G178" s="36"/>
      <c r="H178" s="36"/>
      <c r="I178" s="36"/>
      <c r="J178" s="36"/>
    </row>
    <row r="179" spans="1:10" s="12" customFormat="1" ht="19.5" customHeight="1" thickBot="1">
      <c r="A179" s="168" t="s">
        <v>139</v>
      </c>
      <c r="B179" s="169"/>
      <c r="C179" s="170"/>
      <c r="D179" s="37"/>
      <c r="E179" s="36">
        <f>F179+G179+I179+J179</f>
        <v>49000</v>
      </c>
      <c r="F179" s="36">
        <f aca="true" t="shared" si="4" ref="F179:J180">F206+F235+F270</f>
        <v>49000</v>
      </c>
      <c r="G179" s="36">
        <f>G287</f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68" t="s">
        <v>140</v>
      </c>
      <c r="B180" s="169"/>
      <c r="C180" s="170"/>
      <c r="D180" s="37"/>
      <c r="E180" s="36">
        <f>F180+G180+I180+J180</f>
        <v>0</v>
      </c>
      <c r="F180" s="36">
        <f t="shared" si="4"/>
        <v>0</v>
      </c>
      <c r="G180" s="36">
        <f t="shared" si="4"/>
        <v>0</v>
      </c>
      <c r="H180" s="36">
        <f t="shared" si="4"/>
        <v>0</v>
      </c>
      <c r="I180" s="36">
        <f t="shared" si="4"/>
        <v>0</v>
      </c>
      <c r="J180" s="36">
        <f t="shared" si="4"/>
        <v>0</v>
      </c>
    </row>
    <row r="181" spans="1:10" s="12" customFormat="1" ht="19.5" customHeight="1" thickBot="1">
      <c r="A181" s="171" t="s">
        <v>141</v>
      </c>
      <c r="B181" s="172"/>
      <c r="C181" s="173"/>
      <c r="D181" s="38">
        <v>300</v>
      </c>
      <c r="E181" s="36">
        <f>F181+G181+I181+J181</f>
        <v>3444060</v>
      </c>
      <c r="F181" s="36">
        <f>F183+F184+F185+F186</f>
        <v>209660</v>
      </c>
      <c r="G181" s="36">
        <f>G183+G184+G185+G186</f>
        <v>214400</v>
      </c>
      <c r="H181" s="36">
        <f>H183+H184+H185+H186</f>
        <v>0</v>
      </c>
      <c r="I181" s="36">
        <f>I183+I184+I185+I186</f>
        <v>3020000</v>
      </c>
      <c r="J181" s="36">
        <f>J183+J184+J185+J186</f>
        <v>0</v>
      </c>
    </row>
    <row r="182" spans="1:10" s="13" customFormat="1" ht="13.5" customHeight="1" thickBot="1">
      <c r="A182" s="168" t="s">
        <v>19</v>
      </c>
      <c r="B182" s="169"/>
      <c r="C182" s="170"/>
      <c r="D182" s="37"/>
      <c r="E182" s="36"/>
      <c r="F182" s="36"/>
      <c r="G182" s="36"/>
      <c r="H182" s="36"/>
      <c r="I182" s="36"/>
      <c r="J182" s="36"/>
    </row>
    <row r="183" spans="1:10" ht="18" customHeight="1" thickBot="1">
      <c r="A183" s="168" t="s">
        <v>142</v>
      </c>
      <c r="B183" s="169"/>
      <c r="C183" s="170"/>
      <c r="D183" s="37">
        <v>310</v>
      </c>
      <c r="E183" s="36">
        <f>F183+G183+I183+J183</f>
        <v>224400</v>
      </c>
      <c r="F183" s="36">
        <f>F210+F220+F250+F274</f>
        <v>0</v>
      </c>
      <c r="G183" s="36">
        <f>G210+G220+G250+G274</f>
        <v>214400</v>
      </c>
      <c r="H183" s="36">
        <f>H210+H220+H250+H274</f>
        <v>0</v>
      </c>
      <c r="I183" s="36">
        <f>I210+I220+I250+I274</f>
        <v>10000</v>
      </c>
      <c r="J183" s="36">
        <f>J210+J220+J250+J274</f>
        <v>0</v>
      </c>
    </row>
    <row r="184" spans="1:10" ht="19.5" customHeight="1" thickBot="1">
      <c r="A184" s="168" t="s">
        <v>143</v>
      </c>
      <c r="B184" s="169"/>
      <c r="C184" s="170"/>
      <c r="D184" s="37">
        <v>320</v>
      </c>
      <c r="E184" s="36">
        <f>F184+G184+I184+J184</f>
        <v>0</v>
      </c>
      <c r="F184" s="36">
        <f aca="true" t="shared" si="5" ref="F184:J185">F211+F227+F275</f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9.5" customHeight="1" thickBot="1">
      <c r="A185" s="168" t="s">
        <v>144</v>
      </c>
      <c r="B185" s="169"/>
      <c r="C185" s="170"/>
      <c r="D185" s="37">
        <v>330</v>
      </c>
      <c r="E185" s="36">
        <f>F185+G185+I185+J185</f>
        <v>0</v>
      </c>
      <c r="F185" s="36">
        <f t="shared" si="5"/>
        <v>0</v>
      </c>
      <c r="G185" s="36">
        <f t="shared" si="5"/>
        <v>0</v>
      </c>
      <c r="H185" s="36">
        <f t="shared" si="5"/>
        <v>0</v>
      </c>
      <c r="I185" s="36">
        <f t="shared" si="5"/>
        <v>0</v>
      </c>
      <c r="J185" s="36">
        <f t="shared" si="5"/>
        <v>0</v>
      </c>
    </row>
    <row r="186" spans="1:10" ht="17.25" customHeight="1" thickBot="1">
      <c r="A186" s="168" t="s">
        <v>145</v>
      </c>
      <c r="B186" s="169"/>
      <c r="C186" s="170"/>
      <c r="D186" s="37">
        <v>340</v>
      </c>
      <c r="E186" s="36">
        <f>F186+G186+I186+J186</f>
        <v>3219660</v>
      </c>
      <c r="F186" s="36">
        <f>F213+F229+F251+F277</f>
        <v>209660</v>
      </c>
      <c r="G186" s="36">
        <f>G284</f>
        <v>0</v>
      </c>
      <c r="H186" s="36">
        <f>H213+H229+H251+H277</f>
        <v>0</v>
      </c>
      <c r="I186" s="36">
        <f>I213+I229+I251+I277</f>
        <v>3010000</v>
      </c>
      <c r="J186" s="36">
        <f>J213+J229+J251+J277</f>
        <v>0</v>
      </c>
    </row>
    <row r="187" spans="1:10" ht="19.5" customHeight="1" thickBot="1">
      <c r="A187" s="279" t="s">
        <v>87</v>
      </c>
      <c r="B187" s="280"/>
      <c r="C187" s="280"/>
      <c r="D187" s="280"/>
      <c r="E187" s="280"/>
      <c r="F187" s="280"/>
      <c r="G187" s="280"/>
      <c r="H187" s="280"/>
      <c r="I187" s="280"/>
      <c r="J187" s="281"/>
    </row>
    <row r="188" spans="1:10" ht="19.5" customHeight="1" thickBot="1">
      <c r="A188" s="282" t="s">
        <v>262</v>
      </c>
      <c r="B188" s="283"/>
      <c r="C188" s="283"/>
      <c r="D188" s="283"/>
      <c r="E188" s="283"/>
      <c r="F188" s="283"/>
      <c r="G188" s="283"/>
      <c r="H188" s="283"/>
      <c r="I188" s="283"/>
      <c r="J188" s="284"/>
    </row>
    <row r="189" spans="1:10" s="12" customFormat="1" ht="19.5" customHeight="1">
      <c r="A189" s="276" t="s">
        <v>121</v>
      </c>
      <c r="B189" s="277"/>
      <c r="C189" s="278"/>
      <c r="D189" s="35"/>
      <c r="E189" s="39">
        <f aca="true" t="shared" si="6" ref="E189:J189">E191+E196+E204+E208</f>
        <v>6367800</v>
      </c>
      <c r="F189" s="39">
        <f t="shared" si="6"/>
        <v>6336800</v>
      </c>
      <c r="G189" s="39">
        <f t="shared" si="6"/>
        <v>0</v>
      </c>
      <c r="H189" s="39">
        <f t="shared" si="6"/>
        <v>0</v>
      </c>
      <c r="I189" s="39">
        <f t="shared" si="6"/>
        <v>31000</v>
      </c>
      <c r="J189" s="39">
        <f t="shared" si="6"/>
        <v>0</v>
      </c>
    </row>
    <row r="190" spans="1:10" s="13" customFormat="1" ht="12.75" customHeight="1">
      <c r="A190" s="168" t="s">
        <v>87</v>
      </c>
      <c r="B190" s="169"/>
      <c r="C190" s="170"/>
      <c r="D190" s="37"/>
      <c r="E190" s="40"/>
      <c r="F190" s="40"/>
      <c r="G190" s="40"/>
      <c r="H190" s="41"/>
      <c r="I190" s="40"/>
      <c r="J190" s="42"/>
    </row>
    <row r="191" spans="1:10" s="12" customFormat="1" ht="19.5" customHeight="1">
      <c r="A191" s="171" t="s">
        <v>122</v>
      </c>
      <c r="B191" s="172"/>
      <c r="C191" s="173"/>
      <c r="D191" s="38">
        <v>210</v>
      </c>
      <c r="E191" s="43">
        <f aca="true" t="shared" si="7" ref="E191:J191">E193+E194+E195</f>
        <v>6284600</v>
      </c>
      <c r="F191" s="43">
        <f t="shared" si="7"/>
        <v>6284600</v>
      </c>
      <c r="G191" s="43">
        <f t="shared" si="7"/>
        <v>0</v>
      </c>
      <c r="H191" s="43">
        <f t="shared" si="7"/>
        <v>0</v>
      </c>
      <c r="I191" s="43">
        <f t="shared" si="7"/>
        <v>0</v>
      </c>
      <c r="J191" s="43">
        <f t="shared" si="7"/>
        <v>0</v>
      </c>
    </row>
    <row r="192" spans="1:10" s="13" customFormat="1" ht="12.75" customHeight="1">
      <c r="A192" s="168" t="s">
        <v>19</v>
      </c>
      <c r="B192" s="169"/>
      <c r="C192" s="170"/>
      <c r="D192" s="37"/>
      <c r="E192" s="40"/>
      <c r="F192" s="40"/>
      <c r="G192" s="40"/>
      <c r="H192" s="41"/>
      <c r="I192" s="40"/>
      <c r="J192" s="42"/>
    </row>
    <row r="193" spans="1:10" ht="19.5" customHeight="1">
      <c r="A193" s="168" t="s">
        <v>123</v>
      </c>
      <c r="B193" s="169"/>
      <c r="C193" s="170"/>
      <c r="D193" s="37">
        <v>211</v>
      </c>
      <c r="E193" s="44">
        <f aca="true" t="shared" si="8" ref="E193:E213">F193+G193+H193+I193+J193</f>
        <v>4826900</v>
      </c>
      <c r="F193" s="44">
        <v>4826900</v>
      </c>
      <c r="G193" s="44"/>
      <c r="H193" s="41"/>
      <c r="I193" s="44"/>
      <c r="J193" s="45"/>
    </row>
    <row r="194" spans="1:10" ht="19.5" customHeight="1">
      <c r="A194" s="168" t="s">
        <v>124</v>
      </c>
      <c r="B194" s="169"/>
      <c r="C194" s="170"/>
      <c r="D194" s="37">
        <v>212</v>
      </c>
      <c r="E194" s="44">
        <f t="shared" si="8"/>
        <v>0</v>
      </c>
      <c r="F194" s="44"/>
      <c r="G194" s="44"/>
      <c r="H194" s="41"/>
      <c r="I194" s="44"/>
      <c r="J194" s="45"/>
    </row>
    <row r="195" spans="1:10" ht="19.5" customHeight="1">
      <c r="A195" s="168" t="s">
        <v>125</v>
      </c>
      <c r="B195" s="169"/>
      <c r="C195" s="170"/>
      <c r="D195" s="37">
        <v>213</v>
      </c>
      <c r="E195" s="44">
        <f t="shared" si="8"/>
        <v>1457700</v>
      </c>
      <c r="F195" s="44">
        <v>1457700</v>
      </c>
      <c r="G195" s="44"/>
      <c r="H195" s="41"/>
      <c r="I195" s="44"/>
      <c r="J195" s="45"/>
    </row>
    <row r="196" spans="1:10" s="12" customFormat="1" ht="19.5" customHeight="1">
      <c r="A196" s="171" t="s">
        <v>126</v>
      </c>
      <c r="B196" s="172"/>
      <c r="C196" s="173"/>
      <c r="D196" s="38">
        <v>220</v>
      </c>
      <c r="E196" s="44">
        <f t="shared" si="8"/>
        <v>29440</v>
      </c>
      <c r="F196" s="43">
        <f>F198+F199+F200+F201+F202+F203</f>
        <v>18440</v>
      </c>
      <c r="G196" s="43">
        <f>G198+G199+G200+G201+G202+G203</f>
        <v>0</v>
      </c>
      <c r="H196" s="43">
        <f>H198+H199+H200+H201+H202+H203</f>
        <v>0</v>
      </c>
      <c r="I196" s="43">
        <f>I198+I199+I200+I201+I202+I203</f>
        <v>11000</v>
      </c>
      <c r="J196" s="43">
        <f>J198+J199+J200+J201+J202+J203</f>
        <v>0</v>
      </c>
    </row>
    <row r="197" spans="1:10" s="13" customFormat="1" ht="12.75" customHeight="1">
      <c r="A197" s="168" t="s">
        <v>19</v>
      </c>
      <c r="B197" s="169"/>
      <c r="C197" s="170"/>
      <c r="D197" s="37"/>
      <c r="E197" s="44">
        <f t="shared" si="8"/>
        <v>0</v>
      </c>
      <c r="F197" s="40"/>
      <c r="G197" s="40"/>
      <c r="H197" s="41"/>
      <c r="I197" s="40"/>
      <c r="J197" s="42"/>
    </row>
    <row r="198" spans="1:10" ht="19.5" customHeight="1">
      <c r="A198" s="168" t="s">
        <v>127</v>
      </c>
      <c r="B198" s="169"/>
      <c r="C198" s="170"/>
      <c r="D198" s="37">
        <v>221</v>
      </c>
      <c r="E198" s="44">
        <f t="shared" si="8"/>
        <v>11000</v>
      </c>
      <c r="F198" s="44">
        <v>10000</v>
      </c>
      <c r="G198" s="44"/>
      <c r="H198" s="41"/>
      <c r="I198" s="44">
        <v>1000</v>
      </c>
      <c r="J198" s="45"/>
    </row>
    <row r="199" spans="1:10" ht="19.5" customHeight="1">
      <c r="A199" s="168" t="s">
        <v>128</v>
      </c>
      <c r="B199" s="169"/>
      <c r="C199" s="170"/>
      <c r="D199" s="37">
        <v>222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129</v>
      </c>
      <c r="B200" s="169"/>
      <c r="C200" s="170"/>
      <c r="D200" s="37">
        <v>223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130</v>
      </c>
      <c r="B201" s="169"/>
      <c r="C201" s="170"/>
      <c r="D201" s="37">
        <v>224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131</v>
      </c>
      <c r="B202" s="169"/>
      <c r="C202" s="170"/>
      <c r="D202" s="37">
        <v>225</v>
      </c>
      <c r="E202" s="44">
        <f t="shared" si="8"/>
        <v>5000</v>
      </c>
      <c r="F202" s="44"/>
      <c r="G202" s="44"/>
      <c r="H202" s="41"/>
      <c r="I202" s="44">
        <v>5000</v>
      </c>
      <c r="J202" s="45"/>
    </row>
    <row r="203" spans="1:10" ht="19.5" customHeight="1">
      <c r="A203" s="168" t="s">
        <v>132</v>
      </c>
      <c r="B203" s="169"/>
      <c r="C203" s="170"/>
      <c r="D203" s="37">
        <v>226</v>
      </c>
      <c r="E203" s="44">
        <f t="shared" si="8"/>
        <v>13440</v>
      </c>
      <c r="F203" s="44">
        <v>8440</v>
      </c>
      <c r="G203" s="44"/>
      <c r="H203" s="41"/>
      <c r="I203" s="44">
        <v>5000</v>
      </c>
      <c r="J203" s="45"/>
    </row>
    <row r="204" spans="1:10" s="12" customFormat="1" ht="19.5" customHeight="1">
      <c r="A204" s="171" t="s">
        <v>138</v>
      </c>
      <c r="B204" s="172"/>
      <c r="C204" s="173"/>
      <c r="D204" s="38">
        <v>290</v>
      </c>
      <c r="E204" s="44">
        <f t="shared" si="8"/>
        <v>0</v>
      </c>
      <c r="F204" s="43">
        <f>F205+F206+F207</f>
        <v>0</v>
      </c>
      <c r="G204" s="43">
        <f>G205+G206+G207</f>
        <v>0</v>
      </c>
      <c r="H204" s="43">
        <f>H205+H206+H207</f>
        <v>0</v>
      </c>
      <c r="I204" s="43">
        <f>I205+I206+I207</f>
        <v>0</v>
      </c>
      <c r="J204" s="43">
        <f>J205+J206+J207</f>
        <v>0</v>
      </c>
    </row>
    <row r="205" spans="1:10" s="13" customFormat="1" ht="13.5" customHeight="1">
      <c r="A205" s="168" t="s">
        <v>19</v>
      </c>
      <c r="B205" s="169"/>
      <c r="C205" s="170"/>
      <c r="D205" s="37"/>
      <c r="E205" s="44">
        <f t="shared" si="8"/>
        <v>0</v>
      </c>
      <c r="F205" s="43"/>
      <c r="G205" s="43"/>
      <c r="H205" s="46"/>
      <c r="I205" s="43"/>
      <c r="J205" s="47"/>
    </row>
    <row r="206" spans="1:10" ht="19.5" customHeight="1">
      <c r="A206" s="168" t="s">
        <v>139</v>
      </c>
      <c r="B206" s="169"/>
      <c r="C206" s="170"/>
      <c r="D206" s="37"/>
      <c r="E206" s="44">
        <f t="shared" si="8"/>
        <v>0</v>
      </c>
      <c r="F206" s="48"/>
      <c r="G206" s="48"/>
      <c r="H206" s="49"/>
      <c r="I206" s="48"/>
      <c r="J206" s="47"/>
    </row>
    <row r="207" spans="1:10" s="12" customFormat="1" ht="19.5" customHeight="1">
      <c r="A207" s="168" t="s">
        <v>140</v>
      </c>
      <c r="B207" s="169"/>
      <c r="C207" s="170"/>
      <c r="D207" s="37"/>
      <c r="E207" s="44">
        <f t="shared" si="8"/>
        <v>0</v>
      </c>
      <c r="F207" s="48"/>
      <c r="G207" s="43"/>
      <c r="H207" s="46"/>
      <c r="I207" s="48"/>
      <c r="J207" s="47"/>
    </row>
    <row r="208" spans="1:10" s="13" customFormat="1" ht="12.75" customHeight="1">
      <c r="A208" s="171" t="s">
        <v>141</v>
      </c>
      <c r="B208" s="172"/>
      <c r="C208" s="173"/>
      <c r="D208" s="38">
        <v>300</v>
      </c>
      <c r="E208" s="44">
        <f t="shared" si="8"/>
        <v>53760</v>
      </c>
      <c r="F208" s="43">
        <f>F210+F211+F212+F213</f>
        <v>33760</v>
      </c>
      <c r="G208" s="43">
        <f>G210+G211+G212+G213</f>
        <v>0</v>
      </c>
      <c r="H208" s="43">
        <f>H210+H211+H212+H213</f>
        <v>0</v>
      </c>
      <c r="I208" s="43">
        <f>I210+I211+I212+I213</f>
        <v>20000</v>
      </c>
      <c r="J208" s="43">
        <f>J210+J211+J212+J213</f>
        <v>0</v>
      </c>
    </row>
    <row r="209" spans="1:10" ht="19.5" customHeight="1">
      <c r="A209" s="168" t="s">
        <v>19</v>
      </c>
      <c r="B209" s="169"/>
      <c r="C209" s="170"/>
      <c r="D209" s="37"/>
      <c r="E209" s="44">
        <f t="shared" si="8"/>
        <v>0</v>
      </c>
      <c r="F209" s="40"/>
      <c r="G209" s="40"/>
      <c r="H209" s="41"/>
      <c r="I209" s="40"/>
      <c r="J209" s="42"/>
    </row>
    <row r="210" spans="1:10" ht="19.5" customHeight="1">
      <c r="A210" s="168" t="s">
        <v>142</v>
      </c>
      <c r="B210" s="169"/>
      <c r="C210" s="170"/>
      <c r="D210" s="37">
        <v>310</v>
      </c>
      <c r="E210" s="44">
        <f t="shared" si="8"/>
        <v>10000</v>
      </c>
      <c r="F210" s="44"/>
      <c r="G210" s="44"/>
      <c r="H210" s="41"/>
      <c r="I210" s="44">
        <v>10000</v>
      </c>
      <c r="J210" s="45"/>
    </row>
    <row r="211" spans="1:10" s="12" customFormat="1" ht="19.5" customHeight="1">
      <c r="A211" s="168" t="s">
        <v>143</v>
      </c>
      <c r="B211" s="169"/>
      <c r="C211" s="170"/>
      <c r="D211" s="37">
        <v>320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>
      <c r="A212" s="168" t="s">
        <v>144</v>
      </c>
      <c r="B212" s="169"/>
      <c r="C212" s="170"/>
      <c r="D212" s="37">
        <v>330</v>
      </c>
      <c r="E212" s="44">
        <f t="shared" si="8"/>
        <v>0</v>
      </c>
      <c r="F212" s="44"/>
      <c r="G212" s="44"/>
      <c r="H212" s="41"/>
      <c r="I212" s="44"/>
      <c r="J212" s="45"/>
    </row>
    <row r="213" spans="1:10" s="12" customFormat="1" ht="19.5" customHeight="1" thickBot="1">
      <c r="A213" s="168" t="s">
        <v>145</v>
      </c>
      <c r="B213" s="169"/>
      <c r="C213" s="170"/>
      <c r="D213" s="37">
        <v>340</v>
      </c>
      <c r="E213" s="44">
        <f t="shared" si="8"/>
        <v>43760</v>
      </c>
      <c r="F213" s="44">
        <v>33760</v>
      </c>
      <c r="G213" s="44"/>
      <c r="H213" s="41"/>
      <c r="I213" s="44">
        <v>10000</v>
      </c>
      <c r="J213" s="45"/>
    </row>
    <row r="214" spans="1:10" s="12" customFormat="1" ht="19.5" customHeight="1" thickBot="1">
      <c r="A214" s="282" t="s">
        <v>263</v>
      </c>
      <c r="B214" s="283"/>
      <c r="C214" s="283"/>
      <c r="D214" s="283"/>
      <c r="E214" s="283"/>
      <c r="F214" s="283"/>
      <c r="G214" s="283"/>
      <c r="H214" s="283"/>
      <c r="I214" s="283"/>
      <c r="J214" s="284"/>
    </row>
    <row r="215" spans="1:10" s="12" customFormat="1" ht="19.5" customHeight="1">
      <c r="A215" s="276" t="s">
        <v>121</v>
      </c>
      <c r="B215" s="277"/>
      <c r="C215" s="278"/>
      <c r="D215" s="35"/>
      <c r="E215" s="39">
        <f aca="true" t="shared" si="9" ref="E215:J215">E217</f>
        <v>121900</v>
      </c>
      <c r="F215" s="39">
        <f t="shared" si="9"/>
        <v>0</v>
      </c>
      <c r="G215" s="39">
        <f t="shared" si="9"/>
        <v>121900</v>
      </c>
      <c r="H215" s="39">
        <f t="shared" si="9"/>
        <v>0</v>
      </c>
      <c r="I215" s="39">
        <f t="shared" si="9"/>
        <v>0</v>
      </c>
      <c r="J215" s="39">
        <f t="shared" si="9"/>
        <v>0</v>
      </c>
    </row>
    <row r="216" spans="1:10" s="13" customFormat="1" ht="13.5" customHeight="1">
      <c r="A216" s="168" t="s">
        <v>87</v>
      </c>
      <c r="B216" s="169"/>
      <c r="C216" s="170"/>
      <c r="D216" s="37"/>
      <c r="E216" s="40"/>
      <c r="F216" s="40"/>
      <c r="G216" s="40"/>
      <c r="H216" s="41"/>
      <c r="I216" s="40"/>
      <c r="J216" s="42"/>
    </row>
    <row r="217" spans="1:10" ht="18" customHeight="1">
      <c r="A217" s="171" t="s">
        <v>122</v>
      </c>
      <c r="B217" s="172"/>
      <c r="C217" s="173"/>
      <c r="D217" s="38">
        <v>210</v>
      </c>
      <c r="E217" s="43">
        <f aca="true" t="shared" si="10" ref="E217:J217">E219+E220</f>
        <v>121900</v>
      </c>
      <c r="F217" s="43">
        <f t="shared" si="10"/>
        <v>0</v>
      </c>
      <c r="G217" s="43">
        <f t="shared" si="10"/>
        <v>121900</v>
      </c>
      <c r="H217" s="43">
        <f t="shared" si="10"/>
        <v>0</v>
      </c>
      <c r="I217" s="43">
        <f t="shared" si="10"/>
        <v>0</v>
      </c>
      <c r="J217" s="43">
        <f t="shared" si="10"/>
        <v>0</v>
      </c>
    </row>
    <row r="218" spans="1:10" ht="19.5" customHeight="1">
      <c r="A218" s="168" t="s">
        <v>19</v>
      </c>
      <c r="B218" s="169"/>
      <c r="C218" s="170"/>
      <c r="D218" s="37"/>
      <c r="E218" s="40"/>
      <c r="F218" s="40"/>
      <c r="G218" s="40"/>
      <c r="H218" s="41"/>
      <c r="I218" s="40"/>
      <c r="J218" s="42"/>
    </row>
    <row r="219" spans="1:10" ht="19.5" customHeight="1">
      <c r="A219" s="168" t="s">
        <v>123</v>
      </c>
      <c r="B219" s="169"/>
      <c r="C219" s="170"/>
      <c r="D219" s="37">
        <v>211</v>
      </c>
      <c r="E219" s="44">
        <f>F219+G219+H219+I219+J219</f>
        <v>0</v>
      </c>
      <c r="F219" s="44"/>
      <c r="G219" s="44"/>
      <c r="H219" s="41"/>
      <c r="I219" s="44"/>
      <c r="J219" s="45"/>
    </row>
    <row r="220" spans="1:10" ht="17.25" customHeight="1">
      <c r="A220" s="168" t="s">
        <v>142</v>
      </c>
      <c r="B220" s="169"/>
      <c r="C220" s="170"/>
      <c r="D220" s="37">
        <v>310</v>
      </c>
      <c r="E220" s="44">
        <f>F220+G220+H220+I220+J220</f>
        <v>121900</v>
      </c>
      <c r="F220" s="44"/>
      <c r="G220" s="44">
        <v>121900</v>
      </c>
      <c r="H220" s="41"/>
      <c r="I220" s="44"/>
      <c r="J220" s="45"/>
    </row>
    <row r="221" spans="1:10" s="12" customFormat="1" ht="19.5" customHeight="1" hidden="1">
      <c r="A221" s="282" t="s">
        <v>268</v>
      </c>
      <c r="B221" s="283"/>
      <c r="C221" s="283"/>
      <c r="D221" s="283"/>
      <c r="E221" s="283"/>
      <c r="F221" s="283"/>
      <c r="G221" s="283"/>
      <c r="H221" s="283"/>
      <c r="I221" s="283"/>
      <c r="J221" s="284"/>
    </row>
    <row r="222" spans="1:10" s="13" customFormat="1" ht="12.75" customHeight="1" hidden="1">
      <c r="A222" s="276" t="s">
        <v>121</v>
      </c>
      <c r="B222" s="277"/>
      <c r="C222" s="278"/>
      <c r="D222" s="35"/>
      <c r="E222" s="39">
        <f aca="true" t="shared" si="11" ref="E222:J222">E224</f>
        <v>170900</v>
      </c>
      <c r="F222" s="39">
        <f t="shared" si="11"/>
        <v>170900</v>
      </c>
      <c r="G222" s="39">
        <f t="shared" si="11"/>
        <v>0</v>
      </c>
      <c r="H222" s="39">
        <f t="shared" si="11"/>
        <v>0</v>
      </c>
      <c r="I222" s="39">
        <f t="shared" si="11"/>
        <v>0</v>
      </c>
      <c r="J222" s="39">
        <f t="shared" si="11"/>
        <v>0</v>
      </c>
    </row>
    <row r="223" spans="1:10" ht="30" customHeight="1" hidden="1">
      <c r="A223" s="168" t="s">
        <v>87</v>
      </c>
      <c r="B223" s="169"/>
      <c r="C223" s="170"/>
      <c r="D223" s="37"/>
      <c r="E223" s="40"/>
      <c r="F223" s="40"/>
      <c r="G223" s="40"/>
      <c r="H223" s="41"/>
      <c r="I223" s="40"/>
      <c r="J223" s="42"/>
    </row>
    <row r="224" spans="1:10" ht="18" customHeight="1" hidden="1">
      <c r="A224" s="171" t="s">
        <v>141</v>
      </c>
      <c r="B224" s="172"/>
      <c r="C224" s="173"/>
      <c r="D224" s="38">
        <v>300</v>
      </c>
      <c r="E224" s="44">
        <f aca="true" t="shared" si="12" ref="E224:E229">F224+G224+H224+I224+J224</f>
        <v>170900</v>
      </c>
      <c r="F224" s="43">
        <f>F226+F227+F228+F229</f>
        <v>170900</v>
      </c>
      <c r="G224" s="43">
        <f>G226+G227+G228+G229</f>
        <v>0</v>
      </c>
      <c r="H224" s="43">
        <f>H226+H227+H228+H229</f>
        <v>0</v>
      </c>
      <c r="I224" s="43">
        <f>I226+I227+I228+I229</f>
        <v>0</v>
      </c>
      <c r="J224" s="43">
        <f>J226+J227+J228+J229</f>
        <v>0</v>
      </c>
    </row>
    <row r="225" spans="1:10" ht="19.5" customHeight="1" hidden="1">
      <c r="A225" s="168" t="s">
        <v>19</v>
      </c>
      <c r="B225" s="169"/>
      <c r="C225" s="170"/>
      <c r="D225" s="37"/>
      <c r="E225" s="44">
        <f t="shared" si="12"/>
        <v>0</v>
      </c>
      <c r="F225" s="40"/>
      <c r="G225" s="40"/>
      <c r="H225" s="41"/>
      <c r="I225" s="40"/>
      <c r="J225" s="42"/>
    </row>
    <row r="226" spans="1:10" ht="19.5" customHeight="1" hidden="1">
      <c r="A226" s="168" t="s">
        <v>142</v>
      </c>
      <c r="B226" s="169"/>
      <c r="C226" s="170"/>
      <c r="D226" s="37">
        <v>310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 hidden="1">
      <c r="A227" s="168" t="s">
        <v>143</v>
      </c>
      <c r="B227" s="169"/>
      <c r="C227" s="170"/>
      <c r="D227" s="37">
        <v>320</v>
      </c>
      <c r="E227" s="44">
        <f t="shared" si="12"/>
        <v>0</v>
      </c>
      <c r="F227" s="44"/>
      <c r="G227" s="44"/>
      <c r="H227" s="41"/>
      <c r="I227" s="44"/>
      <c r="J227" s="45"/>
    </row>
    <row r="228" spans="1:10" ht="19.5" customHeight="1">
      <c r="A228" s="168" t="s">
        <v>144</v>
      </c>
      <c r="B228" s="169"/>
      <c r="C228" s="170"/>
      <c r="D228" s="37">
        <v>330</v>
      </c>
      <c r="E228" s="44">
        <f t="shared" si="12"/>
        <v>0</v>
      </c>
      <c r="F228" s="44"/>
      <c r="G228" s="44"/>
      <c r="H228" s="41"/>
      <c r="I228" s="44"/>
      <c r="J228" s="45"/>
    </row>
    <row r="229" spans="1:10" s="12" customFormat="1" ht="19.5" customHeight="1" thickBot="1">
      <c r="A229" s="168" t="s">
        <v>145</v>
      </c>
      <c r="B229" s="169"/>
      <c r="C229" s="170"/>
      <c r="D229" s="37">
        <v>340</v>
      </c>
      <c r="E229" s="44">
        <f t="shared" si="12"/>
        <v>170900</v>
      </c>
      <c r="F229" s="44">
        <v>170900</v>
      </c>
      <c r="G229" s="44"/>
      <c r="H229" s="41"/>
      <c r="I229" s="44"/>
      <c r="J229" s="45"/>
    </row>
    <row r="230" spans="1:10" s="13" customFormat="1" ht="12.75" customHeight="1" thickBot="1">
      <c r="A230" s="282" t="s">
        <v>264</v>
      </c>
      <c r="B230" s="283"/>
      <c r="C230" s="283"/>
      <c r="D230" s="283"/>
      <c r="E230" s="283"/>
      <c r="F230" s="283"/>
      <c r="G230" s="283"/>
      <c r="H230" s="283"/>
      <c r="I230" s="283"/>
      <c r="J230" s="284"/>
    </row>
    <row r="231" spans="1:10" s="12" customFormat="1" ht="19.5" customHeight="1">
      <c r="A231" s="276" t="s">
        <v>121</v>
      </c>
      <c r="B231" s="277"/>
      <c r="C231" s="278"/>
      <c r="D231" s="35"/>
      <c r="E231" s="39">
        <f aca="true" t="shared" si="13" ref="E231:J231">E233</f>
        <v>46400</v>
      </c>
      <c r="F231" s="39">
        <f t="shared" si="13"/>
        <v>46400</v>
      </c>
      <c r="G231" s="39">
        <f t="shared" si="13"/>
        <v>0</v>
      </c>
      <c r="H231" s="39">
        <f t="shared" si="13"/>
        <v>0</v>
      </c>
      <c r="I231" s="39">
        <f t="shared" si="13"/>
        <v>0</v>
      </c>
      <c r="J231" s="39">
        <f t="shared" si="13"/>
        <v>0</v>
      </c>
    </row>
    <row r="232" spans="1:10" s="13" customFormat="1" ht="12.75" customHeight="1">
      <c r="A232" s="168" t="s">
        <v>87</v>
      </c>
      <c r="B232" s="169"/>
      <c r="C232" s="170"/>
      <c r="D232" s="37"/>
      <c r="E232" s="40"/>
      <c r="F232" s="40"/>
      <c r="G232" s="40"/>
      <c r="H232" s="41"/>
      <c r="I232" s="40"/>
      <c r="J232" s="42"/>
    </row>
    <row r="233" spans="1:10" ht="19.5" customHeight="1">
      <c r="A233" s="171" t="s">
        <v>138</v>
      </c>
      <c r="B233" s="172"/>
      <c r="C233" s="173"/>
      <c r="D233" s="38">
        <v>290</v>
      </c>
      <c r="E233" s="44">
        <f>F233+G233+H233+I233+J233</f>
        <v>46400</v>
      </c>
      <c r="F233" s="43">
        <f>F235+F236</f>
        <v>46400</v>
      </c>
      <c r="G233" s="43">
        <f>G235+G236</f>
        <v>0</v>
      </c>
      <c r="H233" s="43">
        <f>H235+H236</f>
        <v>0</v>
      </c>
      <c r="I233" s="43">
        <f>I235+I236</f>
        <v>0</v>
      </c>
      <c r="J233" s="43">
        <f>J235+J236</f>
        <v>0</v>
      </c>
    </row>
    <row r="234" spans="1:10" ht="19.5" customHeight="1">
      <c r="A234" s="168" t="s">
        <v>19</v>
      </c>
      <c r="B234" s="169"/>
      <c r="C234" s="170"/>
      <c r="D234" s="37"/>
      <c r="E234" s="44">
        <f>F234+G234+H234+I234+J234</f>
        <v>0</v>
      </c>
      <c r="F234" s="43"/>
      <c r="G234" s="43"/>
      <c r="H234" s="46"/>
      <c r="I234" s="43"/>
      <c r="J234" s="47"/>
    </row>
    <row r="235" spans="1:10" ht="19.5" customHeight="1">
      <c r="A235" s="168" t="s">
        <v>139</v>
      </c>
      <c r="B235" s="169"/>
      <c r="C235" s="170"/>
      <c r="D235" s="37"/>
      <c r="E235" s="44">
        <f>F235+G235+H235+I235+J235</f>
        <v>46400</v>
      </c>
      <c r="F235" s="48">
        <v>46400</v>
      </c>
      <c r="G235" s="43"/>
      <c r="H235" s="46"/>
      <c r="I235" s="43"/>
      <c r="J235" s="47"/>
    </row>
    <row r="236" spans="1:10" s="12" customFormat="1" ht="19.5" customHeight="1" thickBot="1">
      <c r="A236" s="168" t="s">
        <v>140</v>
      </c>
      <c r="B236" s="169"/>
      <c r="C236" s="170"/>
      <c r="D236" s="37"/>
      <c r="E236" s="44">
        <f>F236+G236+H236+I236+J236</f>
        <v>0</v>
      </c>
      <c r="F236" s="43"/>
      <c r="G236" s="43"/>
      <c r="H236" s="46"/>
      <c r="I236" s="43"/>
      <c r="J236" s="47"/>
    </row>
    <row r="237" spans="1:10" s="13" customFormat="1" ht="12.75" customHeight="1" hidden="1" thickBot="1">
      <c r="A237" s="282" t="s">
        <v>265</v>
      </c>
      <c r="B237" s="283"/>
      <c r="C237" s="283"/>
      <c r="D237" s="283"/>
      <c r="E237" s="283"/>
      <c r="F237" s="283"/>
      <c r="G237" s="283"/>
      <c r="H237" s="283"/>
      <c r="I237" s="283"/>
      <c r="J237" s="284"/>
    </row>
    <row r="238" spans="1:10" ht="19.5" customHeight="1" hidden="1">
      <c r="A238" s="276" t="s">
        <v>121</v>
      </c>
      <c r="B238" s="277"/>
      <c r="C238" s="278"/>
      <c r="D238" s="35"/>
      <c r="E238" s="39">
        <f>F238+G238+H238+I238+J238</f>
        <v>0</v>
      </c>
      <c r="F238" s="39">
        <f>F240</f>
        <v>0</v>
      </c>
      <c r="G238" s="39">
        <f>G240</f>
        <v>0</v>
      </c>
      <c r="H238" s="39">
        <f>H240</f>
        <v>0</v>
      </c>
      <c r="I238" s="39">
        <f>I240</f>
        <v>0</v>
      </c>
      <c r="J238" s="39">
        <f>J240</f>
        <v>0</v>
      </c>
    </row>
    <row r="239" spans="1:10" ht="19.5" customHeight="1" hidden="1">
      <c r="A239" s="168" t="s">
        <v>87</v>
      </c>
      <c r="B239" s="169"/>
      <c r="C239" s="170"/>
      <c r="D239" s="37"/>
      <c r="E239" s="40"/>
      <c r="F239" s="40"/>
      <c r="G239" s="40"/>
      <c r="H239" s="41"/>
      <c r="I239" s="40"/>
      <c r="J239" s="42"/>
    </row>
    <row r="240" spans="1:10" ht="19.5" customHeight="1" hidden="1">
      <c r="A240" s="171" t="s">
        <v>122</v>
      </c>
      <c r="B240" s="172"/>
      <c r="C240" s="173"/>
      <c r="D240" s="38">
        <v>210</v>
      </c>
      <c r="E240" s="43">
        <f aca="true" t="shared" si="14" ref="E240:J240">E242+E243+E244</f>
        <v>0</v>
      </c>
      <c r="F240" s="43">
        <f t="shared" si="14"/>
        <v>0</v>
      </c>
      <c r="G240" s="43">
        <f t="shared" si="14"/>
        <v>0</v>
      </c>
      <c r="H240" s="43">
        <f t="shared" si="14"/>
        <v>0</v>
      </c>
      <c r="I240" s="43">
        <f t="shared" si="14"/>
        <v>0</v>
      </c>
      <c r="J240" s="43">
        <f t="shared" si="14"/>
        <v>0</v>
      </c>
    </row>
    <row r="241" spans="1:10" ht="19.5" customHeight="1" hidden="1">
      <c r="A241" s="168" t="s">
        <v>19</v>
      </c>
      <c r="B241" s="169"/>
      <c r="C241" s="170"/>
      <c r="D241" s="37"/>
      <c r="E241" s="40"/>
      <c r="F241" s="40"/>
      <c r="G241" s="40"/>
      <c r="H241" s="41"/>
      <c r="I241" s="40"/>
      <c r="J241" s="42"/>
    </row>
    <row r="242" spans="1:10" ht="19.5" customHeight="1" hidden="1">
      <c r="A242" s="168" t="s">
        <v>123</v>
      </c>
      <c r="B242" s="169"/>
      <c r="C242" s="170"/>
      <c r="D242" s="37">
        <v>211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ht="19.5" customHeight="1" hidden="1">
      <c r="A243" s="168" t="s">
        <v>124</v>
      </c>
      <c r="B243" s="169"/>
      <c r="C243" s="170"/>
      <c r="D243" s="37">
        <v>212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2" customFormat="1" ht="19.5" customHeight="1" hidden="1" thickBot="1">
      <c r="A244" s="168" t="s">
        <v>125</v>
      </c>
      <c r="B244" s="169"/>
      <c r="C244" s="170"/>
      <c r="D244" s="37">
        <v>213</v>
      </c>
      <c r="E244" s="44">
        <f>F244+G244+H244+I244+J244</f>
        <v>0</v>
      </c>
      <c r="F244" s="44"/>
      <c r="G244" s="44"/>
      <c r="H244" s="41"/>
      <c r="I244" s="44"/>
      <c r="J244" s="45"/>
    </row>
    <row r="245" spans="1:10" s="13" customFormat="1" ht="13.5" customHeight="1" thickBot="1">
      <c r="A245" s="282" t="s">
        <v>289</v>
      </c>
      <c r="B245" s="283"/>
      <c r="C245" s="283"/>
      <c r="D245" s="165"/>
      <c r="E245" s="165"/>
      <c r="F245" s="165"/>
      <c r="G245" s="165"/>
      <c r="H245" s="165"/>
      <c r="I245" s="165"/>
      <c r="J245" s="166"/>
    </row>
    <row r="246" spans="1:10" ht="19.5" customHeight="1">
      <c r="A246" s="276" t="s">
        <v>121</v>
      </c>
      <c r="B246" s="277"/>
      <c r="C246" s="278"/>
      <c r="D246" s="104"/>
      <c r="E246" s="83">
        <f>E250+E251</f>
        <v>92500</v>
      </c>
      <c r="F246" s="83">
        <f>F250+F251</f>
        <v>0</v>
      </c>
      <c r="G246" s="83">
        <f>G251+G250</f>
        <v>92500</v>
      </c>
      <c r="H246" s="83">
        <f>H251+H250</f>
        <v>0</v>
      </c>
      <c r="I246" s="83">
        <f>I251+I250</f>
        <v>0</v>
      </c>
      <c r="J246" s="83">
        <f>J251+J250</f>
        <v>0</v>
      </c>
    </row>
    <row r="247" spans="1:10" s="12" customFormat="1" ht="19.5" customHeight="1">
      <c r="A247" s="168" t="s">
        <v>87</v>
      </c>
      <c r="B247" s="169"/>
      <c r="C247" s="170"/>
      <c r="D247" s="103"/>
      <c r="E247" s="82"/>
      <c r="F247" s="82"/>
      <c r="G247" s="82"/>
      <c r="H247" s="84"/>
      <c r="I247" s="82"/>
      <c r="J247" s="82"/>
    </row>
    <row r="248" spans="1:10" s="13" customFormat="1" ht="12.75" customHeight="1">
      <c r="A248" s="171" t="s">
        <v>141</v>
      </c>
      <c r="B248" s="172"/>
      <c r="C248" s="173"/>
      <c r="D248" s="38">
        <v>300</v>
      </c>
      <c r="E248" s="83">
        <f aca="true" t="shared" si="15" ref="E248:J248">E250+E251</f>
        <v>92500</v>
      </c>
      <c r="F248" s="83">
        <f t="shared" si="15"/>
        <v>0</v>
      </c>
      <c r="G248" s="83">
        <f t="shared" si="15"/>
        <v>92500</v>
      </c>
      <c r="H248" s="83">
        <f t="shared" si="15"/>
        <v>0</v>
      </c>
      <c r="I248" s="83">
        <f t="shared" si="15"/>
        <v>0</v>
      </c>
      <c r="J248" s="83">
        <f t="shared" si="15"/>
        <v>0</v>
      </c>
    </row>
    <row r="249" spans="1:10" ht="19.5" customHeight="1">
      <c r="A249" s="168" t="s">
        <v>19</v>
      </c>
      <c r="B249" s="169"/>
      <c r="C249" s="170"/>
      <c r="D249" s="103"/>
      <c r="E249" s="82"/>
      <c r="F249" s="82"/>
      <c r="G249" s="82"/>
      <c r="H249" s="84"/>
      <c r="I249" s="82"/>
      <c r="J249" s="82"/>
    </row>
    <row r="250" spans="1:10" ht="19.5" customHeight="1">
      <c r="A250" s="168" t="s">
        <v>142</v>
      </c>
      <c r="B250" s="169"/>
      <c r="C250" s="170"/>
      <c r="D250" s="103">
        <v>310</v>
      </c>
      <c r="E250" s="84">
        <f>F250+G250+I250+J250</f>
        <v>92500</v>
      </c>
      <c r="F250" s="84"/>
      <c r="G250" s="84">
        <v>92500</v>
      </c>
      <c r="H250" s="84"/>
      <c r="I250" s="84"/>
      <c r="J250" s="84"/>
    </row>
    <row r="251" spans="1:10" s="12" customFormat="1" ht="19.5" customHeight="1" thickBot="1">
      <c r="A251" s="168" t="s">
        <v>145</v>
      </c>
      <c r="B251" s="169"/>
      <c r="C251" s="170"/>
      <c r="D251" s="103">
        <v>340</v>
      </c>
      <c r="E251" s="84">
        <f>G251</f>
        <v>0</v>
      </c>
      <c r="F251" s="84"/>
      <c r="G251" s="84"/>
      <c r="H251" s="84"/>
      <c r="I251" s="84"/>
      <c r="J251" s="84"/>
    </row>
    <row r="252" spans="1:10" s="12" customFormat="1" ht="19.5" customHeight="1" thickBot="1">
      <c r="A252" s="282" t="s">
        <v>290</v>
      </c>
      <c r="B252" s="283"/>
      <c r="C252" s="283"/>
      <c r="D252" s="283"/>
      <c r="E252" s="283"/>
      <c r="F252" s="283"/>
      <c r="G252" s="283"/>
      <c r="H252" s="283"/>
      <c r="I252" s="283"/>
      <c r="J252" s="284"/>
    </row>
    <row r="253" spans="1:10" s="12" customFormat="1" ht="19.5" customHeight="1">
      <c r="A253" s="276" t="s">
        <v>121</v>
      </c>
      <c r="B253" s="277"/>
      <c r="C253" s="278"/>
      <c r="D253" s="35"/>
      <c r="E253" s="39">
        <f aca="true" t="shared" si="16" ref="E253:J253">E255+E260+E268+E272</f>
        <v>3947900</v>
      </c>
      <c r="F253" s="39">
        <f t="shared" si="16"/>
        <v>947900</v>
      </c>
      <c r="G253" s="39">
        <f t="shared" si="16"/>
        <v>0</v>
      </c>
      <c r="H253" s="39">
        <f t="shared" si="16"/>
        <v>0</v>
      </c>
      <c r="I253" s="39">
        <f t="shared" si="16"/>
        <v>3000000</v>
      </c>
      <c r="J253" s="39">
        <f t="shared" si="16"/>
        <v>0</v>
      </c>
    </row>
    <row r="254" spans="1:10" s="12" customFormat="1" ht="19.5" customHeight="1">
      <c r="A254" s="168" t="s">
        <v>87</v>
      </c>
      <c r="B254" s="169"/>
      <c r="C254" s="170"/>
      <c r="D254" s="37"/>
      <c r="E254" s="40"/>
      <c r="F254" s="40"/>
      <c r="G254" s="40"/>
      <c r="H254" s="41"/>
      <c r="I254" s="40"/>
      <c r="J254" s="42"/>
    </row>
    <row r="255" spans="1:10" s="12" customFormat="1" ht="19.5" customHeight="1">
      <c r="A255" s="171" t="s">
        <v>122</v>
      </c>
      <c r="B255" s="172"/>
      <c r="C255" s="173"/>
      <c r="D255" s="38">
        <v>210</v>
      </c>
      <c r="E255" s="43">
        <f aca="true" t="shared" si="17" ref="E255:J255">E257+E258+E259</f>
        <v>1900</v>
      </c>
      <c r="F255" s="43">
        <f t="shared" si="17"/>
        <v>1900</v>
      </c>
      <c r="G255" s="43">
        <f t="shared" si="17"/>
        <v>0</v>
      </c>
      <c r="H255" s="43">
        <f t="shared" si="17"/>
        <v>0</v>
      </c>
      <c r="I255" s="43">
        <f t="shared" si="17"/>
        <v>0</v>
      </c>
      <c r="J255" s="43">
        <f t="shared" si="17"/>
        <v>0</v>
      </c>
    </row>
    <row r="256" spans="1:10" s="13" customFormat="1" ht="13.5" customHeight="1">
      <c r="A256" s="168" t="s">
        <v>19</v>
      </c>
      <c r="B256" s="169"/>
      <c r="C256" s="170"/>
      <c r="D256" s="37"/>
      <c r="E256" s="40"/>
      <c r="F256" s="40"/>
      <c r="G256" s="40"/>
      <c r="H256" s="41"/>
      <c r="I256" s="40"/>
      <c r="J256" s="42"/>
    </row>
    <row r="257" spans="1:10" ht="18" customHeight="1">
      <c r="A257" s="168" t="s">
        <v>123</v>
      </c>
      <c r="B257" s="169"/>
      <c r="C257" s="170"/>
      <c r="D257" s="37">
        <v>211</v>
      </c>
      <c r="E257" s="44">
        <f aca="true" t="shared" si="18" ref="E257:E279">F257+G257+H257+I257+J257</f>
        <v>0</v>
      </c>
      <c r="F257" s="44"/>
      <c r="G257" s="44"/>
      <c r="H257" s="41"/>
      <c r="I257" s="44"/>
      <c r="J257" s="45"/>
    </row>
    <row r="258" spans="1:10" ht="19.5" customHeight="1">
      <c r="A258" s="168" t="s">
        <v>124</v>
      </c>
      <c r="B258" s="169"/>
      <c r="C258" s="170"/>
      <c r="D258" s="37">
        <v>212</v>
      </c>
      <c r="E258" s="44">
        <f t="shared" si="18"/>
        <v>1900</v>
      </c>
      <c r="F258" s="44">
        <v>1900</v>
      </c>
      <c r="G258" s="44"/>
      <c r="H258" s="41"/>
      <c r="I258" s="44"/>
      <c r="J258" s="45"/>
    </row>
    <row r="259" spans="1:10" ht="19.5" customHeight="1">
      <c r="A259" s="168" t="s">
        <v>125</v>
      </c>
      <c r="B259" s="169"/>
      <c r="C259" s="170"/>
      <c r="D259" s="37">
        <v>213</v>
      </c>
      <c r="E259" s="44">
        <f t="shared" si="18"/>
        <v>0</v>
      </c>
      <c r="F259" s="44"/>
      <c r="G259" s="44"/>
      <c r="H259" s="41"/>
      <c r="I259" s="44"/>
      <c r="J259" s="45"/>
    </row>
    <row r="260" spans="1:10" ht="17.25" customHeight="1">
      <c r="A260" s="171" t="s">
        <v>126</v>
      </c>
      <c r="B260" s="172"/>
      <c r="C260" s="173"/>
      <c r="D260" s="38">
        <v>220</v>
      </c>
      <c r="E260" s="44">
        <f t="shared" si="18"/>
        <v>938400</v>
      </c>
      <c r="F260" s="43">
        <f>F262+F263+F264+F265+F266+F267</f>
        <v>938400</v>
      </c>
      <c r="G260" s="43">
        <f>G262+G263+G264+G265+G266+G267</f>
        <v>0</v>
      </c>
      <c r="H260" s="43">
        <f>H262+H263+H264+H265+H266+H267</f>
        <v>0</v>
      </c>
      <c r="I260" s="43">
        <f>I262+I263+I264+I265+I266+I267</f>
        <v>0</v>
      </c>
      <c r="J260" s="43">
        <f>J262+J263+J264+J265+J266+J267</f>
        <v>0</v>
      </c>
    </row>
    <row r="261" spans="1:10" s="12" customFormat="1" ht="19.5" customHeight="1">
      <c r="A261" s="168" t="s">
        <v>19</v>
      </c>
      <c r="B261" s="169"/>
      <c r="C261" s="170"/>
      <c r="D261" s="37"/>
      <c r="E261" s="44">
        <f t="shared" si="18"/>
        <v>0</v>
      </c>
      <c r="F261" s="40"/>
      <c r="G261" s="40"/>
      <c r="H261" s="41"/>
      <c r="I261" s="40"/>
      <c r="J261" s="42"/>
    </row>
    <row r="262" spans="1:10" s="13" customFormat="1" ht="12.75" customHeight="1">
      <c r="A262" s="168" t="s">
        <v>127</v>
      </c>
      <c r="B262" s="169"/>
      <c r="C262" s="170"/>
      <c r="D262" s="37">
        <v>221</v>
      </c>
      <c r="E262" s="44">
        <f t="shared" si="18"/>
        <v>20000</v>
      </c>
      <c r="F262" s="44">
        <v>20000</v>
      </c>
      <c r="G262" s="44"/>
      <c r="H262" s="41"/>
      <c r="I262" s="44"/>
      <c r="J262" s="45"/>
    </row>
    <row r="263" spans="1:10" ht="30" customHeight="1">
      <c r="A263" s="168" t="s">
        <v>128</v>
      </c>
      <c r="B263" s="169"/>
      <c r="C263" s="170"/>
      <c r="D263" s="37">
        <v>222</v>
      </c>
      <c r="E263" s="44">
        <f t="shared" si="18"/>
        <v>0</v>
      </c>
      <c r="F263" s="44"/>
      <c r="G263" s="44"/>
      <c r="H263" s="41"/>
      <c r="I263" s="44"/>
      <c r="J263" s="45"/>
    </row>
    <row r="264" spans="1:10" ht="18" customHeight="1">
      <c r="A264" s="168" t="s">
        <v>129</v>
      </c>
      <c r="B264" s="169"/>
      <c r="C264" s="170"/>
      <c r="D264" s="37">
        <v>223</v>
      </c>
      <c r="E264" s="44">
        <f t="shared" si="18"/>
        <v>710400</v>
      </c>
      <c r="F264" s="44">
        <v>710400</v>
      </c>
      <c r="G264" s="44"/>
      <c r="H264" s="41"/>
      <c r="I264" s="44"/>
      <c r="J264" s="45"/>
    </row>
    <row r="265" spans="1:10" ht="19.5" customHeight="1">
      <c r="A265" s="168" t="s">
        <v>130</v>
      </c>
      <c r="B265" s="169"/>
      <c r="C265" s="170"/>
      <c r="D265" s="37">
        <v>224</v>
      </c>
      <c r="E265" s="44">
        <f t="shared" si="18"/>
        <v>0</v>
      </c>
      <c r="F265" s="44"/>
      <c r="G265" s="44"/>
      <c r="H265" s="41"/>
      <c r="I265" s="44"/>
      <c r="J265" s="45"/>
    </row>
    <row r="266" spans="1:10" s="12" customFormat="1" ht="19.5" customHeight="1">
      <c r="A266" s="168" t="s">
        <v>131</v>
      </c>
      <c r="B266" s="169"/>
      <c r="C266" s="170"/>
      <c r="D266" s="37">
        <v>225</v>
      </c>
      <c r="E266" s="44">
        <f t="shared" si="18"/>
        <v>138000</v>
      </c>
      <c r="F266" s="44">
        <v>138000</v>
      </c>
      <c r="G266" s="44"/>
      <c r="H266" s="41"/>
      <c r="I266" s="44"/>
      <c r="J266" s="45"/>
    </row>
    <row r="267" spans="1:10" s="13" customFormat="1" ht="12.75" customHeight="1">
      <c r="A267" s="168" t="s">
        <v>132</v>
      </c>
      <c r="B267" s="169"/>
      <c r="C267" s="170"/>
      <c r="D267" s="37">
        <v>226</v>
      </c>
      <c r="E267" s="44">
        <f t="shared" si="18"/>
        <v>70000</v>
      </c>
      <c r="F267" s="44">
        <v>70000</v>
      </c>
      <c r="G267" s="44"/>
      <c r="H267" s="41"/>
      <c r="I267" s="44"/>
      <c r="J267" s="45"/>
    </row>
    <row r="268" spans="1:10" s="12" customFormat="1" ht="19.5" customHeight="1">
      <c r="A268" s="171" t="s">
        <v>138</v>
      </c>
      <c r="B268" s="172"/>
      <c r="C268" s="173"/>
      <c r="D268" s="38">
        <v>290</v>
      </c>
      <c r="E268" s="44">
        <f t="shared" si="18"/>
        <v>2600</v>
      </c>
      <c r="F268" s="43">
        <f>F269+F270+F271</f>
        <v>2600</v>
      </c>
      <c r="G268" s="43">
        <f>G269+G270+G271</f>
        <v>0</v>
      </c>
      <c r="H268" s="43">
        <f>H269+H270+H271</f>
        <v>0</v>
      </c>
      <c r="I268" s="43">
        <f>I269+I270+I271</f>
        <v>0</v>
      </c>
      <c r="J268" s="43">
        <f>J269+J270+J271</f>
        <v>0</v>
      </c>
    </row>
    <row r="269" spans="1:10" s="13" customFormat="1" ht="12.75" customHeight="1">
      <c r="A269" s="168" t="s">
        <v>19</v>
      </c>
      <c r="B269" s="169"/>
      <c r="C269" s="170"/>
      <c r="D269" s="37"/>
      <c r="E269" s="44">
        <f t="shared" si="18"/>
        <v>0</v>
      </c>
      <c r="F269" s="43"/>
      <c r="G269" s="43"/>
      <c r="H269" s="46"/>
      <c r="I269" s="43"/>
      <c r="J269" s="47"/>
    </row>
    <row r="270" spans="1:10" ht="19.5" customHeight="1">
      <c r="A270" s="168" t="s">
        <v>139</v>
      </c>
      <c r="B270" s="169"/>
      <c r="C270" s="170"/>
      <c r="D270" s="37"/>
      <c r="E270" s="44">
        <f t="shared" si="18"/>
        <v>2600</v>
      </c>
      <c r="F270" s="48">
        <v>2600</v>
      </c>
      <c r="G270" s="48"/>
      <c r="H270" s="49"/>
      <c r="I270" s="48"/>
      <c r="J270" s="47"/>
    </row>
    <row r="271" spans="1:10" ht="19.5" customHeight="1">
      <c r="A271" s="168" t="s">
        <v>140</v>
      </c>
      <c r="B271" s="169"/>
      <c r="C271" s="170"/>
      <c r="D271" s="37"/>
      <c r="E271" s="44">
        <f t="shared" si="18"/>
        <v>0</v>
      </c>
      <c r="F271" s="48"/>
      <c r="G271" s="43"/>
      <c r="H271" s="46"/>
      <c r="I271" s="48"/>
      <c r="J271" s="47"/>
    </row>
    <row r="272" spans="1:10" ht="19.5" customHeight="1">
      <c r="A272" s="171" t="s">
        <v>141</v>
      </c>
      <c r="B272" s="172"/>
      <c r="C272" s="173"/>
      <c r="D272" s="38">
        <v>300</v>
      </c>
      <c r="E272" s="44">
        <f t="shared" si="18"/>
        <v>3005000</v>
      </c>
      <c r="F272" s="43">
        <f>F274+F275+F276+F277</f>
        <v>5000</v>
      </c>
      <c r="G272" s="43">
        <f>G274+G275+G276+G277</f>
        <v>0</v>
      </c>
      <c r="H272" s="43">
        <f>H274+H275+H276+H277</f>
        <v>0</v>
      </c>
      <c r="I272" s="43">
        <f>I274+I275+I276+I277</f>
        <v>3000000</v>
      </c>
      <c r="J272" s="43">
        <f>J274+J275+J276+J277</f>
        <v>0</v>
      </c>
    </row>
    <row r="273" spans="1:10" s="12" customFormat="1" ht="19.5" customHeight="1">
      <c r="A273" s="168" t="s">
        <v>19</v>
      </c>
      <c r="B273" s="169"/>
      <c r="C273" s="170"/>
      <c r="D273" s="37"/>
      <c r="E273" s="44">
        <f t="shared" si="18"/>
        <v>0</v>
      </c>
      <c r="F273" s="40"/>
      <c r="G273" s="40"/>
      <c r="H273" s="41"/>
      <c r="I273" s="40"/>
      <c r="J273" s="42"/>
    </row>
    <row r="274" spans="1:10" s="13" customFormat="1" ht="12.75" customHeight="1">
      <c r="A274" s="168" t="s">
        <v>142</v>
      </c>
      <c r="B274" s="169"/>
      <c r="C274" s="170"/>
      <c r="D274" s="37">
        <v>310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143</v>
      </c>
      <c r="B275" s="169"/>
      <c r="C275" s="170"/>
      <c r="D275" s="37">
        <v>320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144</v>
      </c>
      <c r="B276" s="169"/>
      <c r="C276" s="170"/>
      <c r="D276" s="37">
        <v>330</v>
      </c>
      <c r="E276" s="44">
        <f t="shared" si="18"/>
        <v>0</v>
      </c>
      <c r="F276" s="44"/>
      <c r="G276" s="44"/>
      <c r="H276" s="41"/>
      <c r="I276" s="44"/>
      <c r="J276" s="45"/>
    </row>
    <row r="277" spans="1:10" ht="19.5" customHeight="1">
      <c r="A277" s="168" t="s">
        <v>145</v>
      </c>
      <c r="B277" s="169"/>
      <c r="C277" s="170"/>
      <c r="D277" s="37">
        <v>340</v>
      </c>
      <c r="E277" s="44">
        <f t="shared" si="18"/>
        <v>3005000</v>
      </c>
      <c r="F277" s="44">
        <v>5000</v>
      </c>
      <c r="G277" s="44"/>
      <c r="H277" s="41"/>
      <c r="I277" s="44">
        <v>3000000</v>
      </c>
      <c r="J277" s="45"/>
    </row>
    <row r="278" spans="1:10" ht="19.5" customHeight="1">
      <c r="A278" s="168" t="s">
        <v>130</v>
      </c>
      <c r="B278" s="169"/>
      <c r="C278" s="170"/>
      <c r="D278" s="37">
        <v>224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 thickBot="1">
      <c r="A279" s="168" t="s">
        <v>131</v>
      </c>
      <c r="B279" s="169"/>
      <c r="C279" s="170"/>
      <c r="D279" s="37">
        <v>225</v>
      </c>
      <c r="E279" s="44">
        <f t="shared" si="18"/>
        <v>0</v>
      </c>
      <c r="F279" s="44"/>
      <c r="G279" s="44"/>
      <c r="H279" s="41"/>
      <c r="I279" s="44"/>
      <c r="J279" s="45"/>
    </row>
    <row r="280" spans="1:10" ht="19.5" customHeight="1" thickBot="1">
      <c r="A280" s="282" t="s">
        <v>291</v>
      </c>
      <c r="B280" s="283"/>
      <c r="C280" s="283"/>
      <c r="D280" s="165"/>
      <c r="E280" s="165"/>
      <c r="F280" s="165"/>
      <c r="G280" s="165"/>
      <c r="H280" s="165"/>
      <c r="I280" s="165"/>
      <c r="J280" s="166"/>
    </row>
    <row r="281" spans="1:10" ht="19.5" customHeight="1">
      <c r="A281" s="276" t="s">
        <v>121</v>
      </c>
      <c r="B281" s="277"/>
      <c r="C281" s="278"/>
      <c r="D281" s="104"/>
      <c r="E281" s="83">
        <f>E283+E284+E285</f>
        <v>1600000</v>
      </c>
      <c r="F281" s="83">
        <f>F283</f>
        <v>0</v>
      </c>
      <c r="G281" s="83">
        <f>G283+G284+G285</f>
        <v>1600000</v>
      </c>
      <c r="H281" s="83">
        <f>H283</f>
        <v>0</v>
      </c>
      <c r="I281" s="83">
        <f>I283</f>
        <v>0</v>
      </c>
      <c r="J281" s="83">
        <f>J283</f>
        <v>0</v>
      </c>
    </row>
    <row r="282" spans="1:10" ht="19.5" customHeight="1">
      <c r="A282" s="168" t="s">
        <v>87</v>
      </c>
      <c r="B282" s="169"/>
      <c r="C282" s="170"/>
      <c r="D282" s="103"/>
      <c r="E282" s="82"/>
      <c r="F282" s="82"/>
      <c r="G282" s="82"/>
      <c r="H282" s="84"/>
      <c r="I282" s="82"/>
      <c r="J282" s="82"/>
    </row>
    <row r="283" spans="1:10" ht="19.5" customHeight="1" thickBot="1">
      <c r="A283" s="168" t="s">
        <v>131</v>
      </c>
      <c r="B283" s="169"/>
      <c r="C283" s="170"/>
      <c r="D283" s="119">
        <v>225</v>
      </c>
      <c r="E283" s="116">
        <f>F283+G283+I283+J283</f>
        <v>1600000</v>
      </c>
      <c r="F283" s="116"/>
      <c r="G283" s="116">
        <v>1600000</v>
      </c>
      <c r="H283" s="116"/>
      <c r="I283" s="116"/>
      <c r="J283" s="116"/>
    </row>
    <row r="284" spans="1:10" ht="19.5" customHeight="1" hidden="1">
      <c r="A284" s="168"/>
      <c r="B284" s="169"/>
      <c r="C284" s="170"/>
      <c r="D284" s="103"/>
      <c r="E284" s="84"/>
      <c r="F284" s="84"/>
      <c r="G284" s="84"/>
      <c r="H284" s="84"/>
      <c r="I284" s="84"/>
      <c r="J284" s="84"/>
    </row>
    <row r="285" spans="1:10" ht="19.5" customHeight="1" hidden="1" thickBot="1">
      <c r="A285" s="163"/>
      <c r="B285" s="163"/>
      <c r="C285" s="163"/>
      <c r="D285" s="103"/>
      <c r="E285" s="84"/>
      <c r="F285" s="84"/>
      <c r="G285" s="84"/>
      <c r="H285" s="84"/>
      <c r="I285" s="84"/>
      <c r="J285" s="84"/>
    </row>
    <row r="286" spans="1:10" ht="19.5" customHeight="1" hidden="1">
      <c r="A286" s="164"/>
      <c r="B286" s="165"/>
      <c r="C286" s="165"/>
      <c r="D286" s="408"/>
      <c r="E286" s="408"/>
      <c r="F286" s="408"/>
      <c r="G286" s="408"/>
      <c r="H286" s="408"/>
      <c r="I286" s="408"/>
      <c r="J286" s="409"/>
    </row>
    <row r="287" spans="1:10" ht="19.5" customHeight="1" hidden="1">
      <c r="A287" s="167"/>
      <c r="B287" s="167"/>
      <c r="C287" s="167"/>
      <c r="D287" s="104"/>
      <c r="E287" s="83"/>
      <c r="F287" s="83"/>
      <c r="G287" s="83"/>
      <c r="H287" s="83"/>
      <c r="I287" s="83"/>
      <c r="J287" s="83"/>
    </row>
    <row r="288" spans="1:10" ht="19.5" customHeight="1" hidden="1">
      <c r="A288" s="163"/>
      <c r="B288" s="163"/>
      <c r="C288" s="163"/>
      <c r="D288" s="103"/>
      <c r="E288" s="82"/>
      <c r="F288" s="82"/>
      <c r="G288" s="82"/>
      <c r="H288" s="84"/>
      <c r="I288" s="82"/>
      <c r="J288" s="82"/>
    </row>
    <row r="289" spans="1:10" ht="19.5" customHeight="1" hidden="1">
      <c r="A289" s="163"/>
      <c r="B289" s="163"/>
      <c r="C289" s="163"/>
      <c r="D289" s="103"/>
      <c r="E289" s="84"/>
      <c r="F289" s="84"/>
      <c r="G289" s="84"/>
      <c r="H289" s="84"/>
      <c r="I289" s="84"/>
      <c r="J289" s="84"/>
    </row>
    <row r="290" spans="1:10" ht="19.5" customHeight="1" hidden="1" thickBot="1">
      <c r="A290" s="163"/>
      <c r="B290" s="163"/>
      <c r="C290" s="163"/>
      <c r="D290" s="103"/>
      <c r="E290" s="84"/>
      <c r="F290" s="84"/>
      <c r="G290" s="84"/>
      <c r="H290" s="84"/>
      <c r="I290" s="84"/>
      <c r="J290" s="84"/>
    </row>
    <row r="291" spans="1:10" ht="19.5" customHeight="1">
      <c r="A291" s="164" t="s">
        <v>287</v>
      </c>
      <c r="B291" s="165"/>
      <c r="C291" s="165"/>
      <c r="D291" s="165"/>
      <c r="E291" s="165"/>
      <c r="F291" s="165"/>
      <c r="G291" s="165"/>
      <c r="H291" s="165"/>
      <c r="I291" s="165"/>
      <c r="J291" s="166"/>
    </row>
    <row r="292" spans="1:10" ht="19.5" customHeight="1">
      <c r="A292" s="167" t="s">
        <v>121</v>
      </c>
      <c r="B292" s="167"/>
      <c r="C292" s="167"/>
      <c r="D292" s="104"/>
      <c r="E292" s="83">
        <f aca="true" t="shared" si="19" ref="E292:J292">E294</f>
        <v>150000</v>
      </c>
      <c r="F292" s="83">
        <f t="shared" si="19"/>
        <v>0</v>
      </c>
      <c r="G292" s="83">
        <f t="shared" si="19"/>
        <v>150000</v>
      </c>
      <c r="H292" s="83">
        <f t="shared" si="19"/>
        <v>0</v>
      </c>
      <c r="I292" s="83">
        <f t="shared" si="19"/>
        <v>0</v>
      </c>
      <c r="J292" s="83">
        <f t="shared" si="19"/>
        <v>0</v>
      </c>
    </row>
    <row r="293" spans="1:10" ht="19.5" customHeight="1">
      <c r="A293" s="163" t="s">
        <v>87</v>
      </c>
      <c r="B293" s="163"/>
      <c r="C293" s="163"/>
      <c r="D293" s="103"/>
      <c r="E293" s="82"/>
      <c r="F293" s="82"/>
      <c r="G293" s="82"/>
      <c r="H293" s="84"/>
      <c r="I293" s="82"/>
      <c r="J293" s="82"/>
    </row>
    <row r="294" spans="1:10" ht="19.5" customHeight="1">
      <c r="A294" s="163" t="s">
        <v>132</v>
      </c>
      <c r="B294" s="163"/>
      <c r="C294" s="163"/>
      <c r="D294" s="103">
        <v>226</v>
      </c>
      <c r="E294" s="84">
        <f>G294</f>
        <v>150000</v>
      </c>
      <c r="F294" s="84"/>
      <c r="G294" s="84">
        <v>150000</v>
      </c>
      <c r="H294" s="84"/>
      <c r="I294" s="84"/>
      <c r="J294" s="84"/>
    </row>
    <row r="296" spans="1:8" ht="15.75">
      <c r="A296" s="61" t="s">
        <v>146</v>
      </c>
      <c r="B296" s="78"/>
      <c r="C296" s="78"/>
      <c r="D296" s="79"/>
      <c r="E296" s="79"/>
      <c r="F296" s="289" t="s">
        <v>244</v>
      </c>
      <c r="G296" s="289"/>
      <c r="H296" s="289"/>
    </row>
    <row r="297" spans="1:8" ht="15">
      <c r="A297" s="61"/>
      <c r="B297" s="78"/>
      <c r="C297" s="78"/>
      <c r="D297" s="288" t="s">
        <v>164</v>
      </c>
      <c r="E297" s="288"/>
      <c r="F297" s="288"/>
      <c r="G297" s="288"/>
      <c r="H297" s="288"/>
    </row>
    <row r="298" spans="1:8" ht="15.75" customHeight="1">
      <c r="A298" s="61" t="s">
        <v>242</v>
      </c>
      <c r="B298" s="78"/>
      <c r="C298" s="78"/>
      <c r="D298" s="79"/>
      <c r="E298" s="79"/>
      <c r="F298" s="289" t="s">
        <v>241</v>
      </c>
      <c r="G298" s="289"/>
      <c r="H298" s="289"/>
    </row>
    <row r="299" spans="1:8" ht="15" customHeight="1">
      <c r="A299" s="54"/>
      <c r="B299" s="78"/>
      <c r="C299" s="78"/>
      <c r="D299" s="288" t="s">
        <v>162</v>
      </c>
      <c r="E299" s="288"/>
      <c r="F299" s="288"/>
      <c r="G299" s="288"/>
      <c r="H299" s="288"/>
    </row>
    <row r="300" spans="1:8" ht="12.75">
      <c r="A300" s="10"/>
      <c r="B300" s="78"/>
      <c r="C300" s="78"/>
      <c r="D300" s="78"/>
      <c r="E300" s="78"/>
      <c r="F300" s="78"/>
      <c r="G300" s="290"/>
      <c r="H300" s="290"/>
    </row>
    <row r="301" spans="1:8" ht="15.75" customHeight="1">
      <c r="A301" s="61" t="s">
        <v>148</v>
      </c>
      <c r="B301" s="78"/>
      <c r="C301" s="78"/>
      <c r="D301" s="79"/>
      <c r="E301" s="79"/>
      <c r="F301" s="289" t="s">
        <v>243</v>
      </c>
      <c r="G301" s="289"/>
      <c r="H301" s="81"/>
    </row>
    <row r="302" spans="1:8" ht="15" customHeight="1">
      <c r="A302" s="61" t="s">
        <v>159</v>
      </c>
      <c r="B302" s="78"/>
      <c r="C302" s="78"/>
      <c r="D302" s="288" t="s">
        <v>161</v>
      </c>
      <c r="E302" s="288"/>
      <c r="F302" s="288"/>
      <c r="G302" s="288"/>
      <c r="H302" s="288"/>
    </row>
    <row r="311" ht="12.75">
      <c r="J311" t="s">
        <v>178</v>
      </c>
    </row>
  </sheetData>
  <sheetProtection/>
  <mergeCells count="442">
    <mergeCell ref="A276:C276"/>
    <mergeCell ref="A277:C277"/>
    <mergeCell ref="A280:J280"/>
    <mergeCell ref="A281:C281"/>
    <mergeCell ref="A285:C285"/>
    <mergeCell ref="F301:G301"/>
    <mergeCell ref="A278:C278"/>
    <mergeCell ref="A279:C279"/>
    <mergeCell ref="A282:C282"/>
    <mergeCell ref="A283:C283"/>
    <mergeCell ref="A284:C284"/>
    <mergeCell ref="A292:C292"/>
    <mergeCell ref="A293:C293"/>
    <mergeCell ref="A294:C294"/>
    <mergeCell ref="D302:H302"/>
    <mergeCell ref="G300:H300"/>
    <mergeCell ref="D299:H299"/>
    <mergeCell ref="F296:H296"/>
    <mergeCell ref="F298:H298"/>
    <mergeCell ref="D297:H297"/>
    <mergeCell ref="A275:C275"/>
    <mergeCell ref="A256:C256"/>
    <mergeCell ref="A257:C257"/>
    <mergeCell ref="A270:C270"/>
    <mergeCell ref="A258:C258"/>
    <mergeCell ref="A259:C259"/>
    <mergeCell ref="A271:C271"/>
    <mergeCell ref="A260:C260"/>
    <mergeCell ref="A266:C266"/>
    <mergeCell ref="A265:C265"/>
    <mergeCell ref="A274:C274"/>
    <mergeCell ref="A267:C267"/>
    <mergeCell ref="A268:C268"/>
    <mergeCell ref="A269:C269"/>
    <mergeCell ref="A272:C272"/>
    <mergeCell ref="A273:C273"/>
    <mergeCell ref="A263:C263"/>
    <mergeCell ref="A264:C264"/>
    <mergeCell ref="A231:C231"/>
    <mergeCell ref="A248:C248"/>
    <mergeCell ref="A249:C249"/>
    <mergeCell ref="A250:C250"/>
    <mergeCell ref="A246:C246"/>
    <mergeCell ref="A253:C253"/>
    <mergeCell ref="A254:C254"/>
    <mergeCell ref="A255:C255"/>
    <mergeCell ref="A245:J245"/>
    <mergeCell ref="A251:C251"/>
    <mergeCell ref="A252:J252"/>
    <mergeCell ref="A262:C262"/>
    <mergeCell ref="A261:C261"/>
    <mergeCell ref="A203:C203"/>
    <mergeCell ref="A204:C204"/>
    <mergeCell ref="A235:C235"/>
    <mergeCell ref="A241:C241"/>
    <mergeCell ref="A227:C227"/>
    <mergeCell ref="A226:C226"/>
    <mergeCell ref="A238:C238"/>
    <mergeCell ref="A239:C239"/>
    <mergeCell ref="A232:C232"/>
    <mergeCell ref="A233:C233"/>
    <mergeCell ref="A215:C215"/>
    <mergeCell ref="A216:C216"/>
    <mergeCell ref="A201:C201"/>
    <mergeCell ref="A202:C202"/>
    <mergeCell ref="A209:C209"/>
    <mergeCell ref="A210:C210"/>
    <mergeCell ref="A205:C205"/>
    <mergeCell ref="A206:C206"/>
    <mergeCell ref="A207:C207"/>
    <mergeCell ref="A208:C208"/>
    <mergeCell ref="A211:C211"/>
    <mergeCell ref="A212:C212"/>
    <mergeCell ref="A213:C213"/>
    <mergeCell ref="A214:J214"/>
    <mergeCell ref="A217:C217"/>
    <mergeCell ref="A218:C218"/>
    <mergeCell ref="A219:C219"/>
    <mergeCell ref="A220:C220"/>
    <mergeCell ref="A197:C197"/>
    <mergeCell ref="A198:C198"/>
    <mergeCell ref="A187:J187"/>
    <mergeCell ref="A188:J188"/>
    <mergeCell ref="A189:C189"/>
    <mergeCell ref="A190:C190"/>
    <mergeCell ref="A193:C193"/>
    <mergeCell ref="A194:C194"/>
    <mergeCell ref="A195:C195"/>
    <mergeCell ref="A196:C196"/>
    <mergeCell ref="A185:C185"/>
    <mergeCell ref="A186:C186"/>
    <mergeCell ref="A175:C175"/>
    <mergeCell ref="A176:C176"/>
    <mergeCell ref="A179:C179"/>
    <mergeCell ref="A180:C180"/>
    <mergeCell ref="A177:C177"/>
    <mergeCell ref="A178:C178"/>
    <mergeCell ref="A181:C181"/>
    <mergeCell ref="A182:C182"/>
    <mergeCell ref="A167:C167"/>
    <mergeCell ref="A168:C168"/>
    <mergeCell ref="A199:C199"/>
    <mergeCell ref="A200:C200"/>
    <mergeCell ref="A173:C173"/>
    <mergeCell ref="A174:C174"/>
    <mergeCell ref="A183:C183"/>
    <mergeCell ref="A184:C184"/>
    <mergeCell ref="A191:C191"/>
    <mergeCell ref="A192:C192"/>
    <mergeCell ref="A165:C165"/>
    <mergeCell ref="A166:C166"/>
    <mergeCell ref="A155:C155"/>
    <mergeCell ref="A156:C156"/>
    <mergeCell ref="A161:C161"/>
    <mergeCell ref="A162:C162"/>
    <mergeCell ref="A163:C163"/>
    <mergeCell ref="A164:C164"/>
    <mergeCell ref="A157:C157"/>
    <mergeCell ref="A158:C158"/>
    <mergeCell ref="A169:C169"/>
    <mergeCell ref="A170:C170"/>
    <mergeCell ref="A171:C171"/>
    <mergeCell ref="A172:C172"/>
    <mergeCell ref="A159:C159"/>
    <mergeCell ref="A160:C160"/>
    <mergeCell ref="A152:E152"/>
    <mergeCell ref="G152:J152"/>
    <mergeCell ref="A153:C154"/>
    <mergeCell ref="D153:D154"/>
    <mergeCell ref="E153:E154"/>
    <mergeCell ref="F153:J153"/>
    <mergeCell ref="A149:E149"/>
    <mergeCell ref="G149:J149"/>
    <mergeCell ref="A151:E151"/>
    <mergeCell ref="G151:J151"/>
    <mergeCell ref="A150:E150"/>
    <mergeCell ref="G150:J150"/>
    <mergeCell ref="A144:E144"/>
    <mergeCell ref="G144:J144"/>
    <mergeCell ref="A146:E146"/>
    <mergeCell ref="G146:J146"/>
    <mergeCell ref="A148:E148"/>
    <mergeCell ref="G148:J148"/>
    <mergeCell ref="A138:E138"/>
    <mergeCell ref="G138:J138"/>
    <mergeCell ref="A147:E147"/>
    <mergeCell ref="G147:J147"/>
    <mergeCell ref="A145:E145"/>
    <mergeCell ref="G145:J145"/>
    <mergeCell ref="A140:E140"/>
    <mergeCell ref="G140:J140"/>
    <mergeCell ref="A134:E134"/>
    <mergeCell ref="G134:J134"/>
    <mergeCell ref="A135:E135"/>
    <mergeCell ref="G135:J135"/>
    <mergeCell ref="A143:E143"/>
    <mergeCell ref="G143:J143"/>
    <mergeCell ref="A139:E139"/>
    <mergeCell ref="G139:J139"/>
    <mergeCell ref="A142:E142"/>
    <mergeCell ref="G142:J142"/>
    <mergeCell ref="A141:E141"/>
    <mergeCell ref="G141:J141"/>
    <mergeCell ref="A125:E125"/>
    <mergeCell ref="G125:J125"/>
    <mergeCell ref="A136:E136"/>
    <mergeCell ref="G136:J136"/>
    <mergeCell ref="A131:E131"/>
    <mergeCell ref="G131:J131"/>
    <mergeCell ref="A132:E132"/>
    <mergeCell ref="G132:J132"/>
    <mergeCell ref="A133:E133"/>
    <mergeCell ref="G133:J133"/>
    <mergeCell ref="A121:E121"/>
    <mergeCell ref="G121:J121"/>
    <mergeCell ref="A137:E137"/>
    <mergeCell ref="G137:J137"/>
    <mergeCell ref="A130:E130"/>
    <mergeCell ref="A123:E123"/>
    <mergeCell ref="G123:J123"/>
    <mergeCell ref="A124:E124"/>
    <mergeCell ref="G124:J124"/>
    <mergeCell ref="G130:J130"/>
    <mergeCell ref="G113:J113"/>
    <mergeCell ref="A114:E114"/>
    <mergeCell ref="A129:E129"/>
    <mergeCell ref="A128:E128"/>
    <mergeCell ref="A122:E122"/>
    <mergeCell ref="G122:J122"/>
    <mergeCell ref="A120:E120"/>
    <mergeCell ref="A119:E119"/>
    <mergeCell ref="G119:J119"/>
    <mergeCell ref="G120:J120"/>
    <mergeCell ref="A118:E118"/>
    <mergeCell ref="G118:J118"/>
    <mergeCell ref="A111:E111"/>
    <mergeCell ref="G111:J111"/>
    <mergeCell ref="A115:E115"/>
    <mergeCell ref="G114:J114"/>
    <mergeCell ref="G115:J115"/>
    <mergeCell ref="A112:E112"/>
    <mergeCell ref="G112:J112"/>
    <mergeCell ref="A113:E113"/>
    <mergeCell ref="A117:E117"/>
    <mergeCell ref="G117:J117"/>
    <mergeCell ref="A116:E116"/>
    <mergeCell ref="G116:J116"/>
    <mergeCell ref="A105:F105"/>
    <mergeCell ref="G105:J105"/>
    <mergeCell ref="A107:J107"/>
    <mergeCell ref="A109:E109"/>
    <mergeCell ref="A106:J106"/>
    <mergeCell ref="A108:J108"/>
    <mergeCell ref="G109:J109"/>
    <mergeCell ref="A110:E110"/>
    <mergeCell ref="G110:J110"/>
    <mergeCell ref="G104:J104"/>
    <mergeCell ref="A99:F99"/>
    <mergeCell ref="G99:J99"/>
    <mergeCell ref="A100:F100"/>
    <mergeCell ref="G100:J100"/>
    <mergeCell ref="A101:F101"/>
    <mergeCell ref="A103:F103"/>
    <mergeCell ref="G103:J103"/>
    <mergeCell ref="A104:F104"/>
    <mergeCell ref="G101:J101"/>
    <mergeCell ref="A94:F94"/>
    <mergeCell ref="G94:J94"/>
    <mergeCell ref="A102:F102"/>
    <mergeCell ref="G102:J102"/>
    <mergeCell ref="A96:F96"/>
    <mergeCell ref="G96:J96"/>
    <mergeCell ref="G98:J98"/>
    <mergeCell ref="G97:J97"/>
    <mergeCell ref="A93:F93"/>
    <mergeCell ref="G93:J93"/>
    <mergeCell ref="A97:F97"/>
    <mergeCell ref="A98:F98"/>
    <mergeCell ref="A89:F89"/>
    <mergeCell ref="G89:J89"/>
    <mergeCell ref="A91:F91"/>
    <mergeCell ref="G91:J91"/>
    <mergeCell ref="A95:F95"/>
    <mergeCell ref="G95:J95"/>
    <mergeCell ref="A90:F90"/>
    <mergeCell ref="G90:J90"/>
    <mergeCell ref="A92:F92"/>
    <mergeCell ref="G92:J92"/>
    <mergeCell ref="A83:F83"/>
    <mergeCell ref="G83:J83"/>
    <mergeCell ref="A86:F86"/>
    <mergeCell ref="G86:J86"/>
    <mergeCell ref="A85:F85"/>
    <mergeCell ref="G85:J85"/>
    <mergeCell ref="A84:F84"/>
    <mergeCell ref="G84:J84"/>
    <mergeCell ref="A87:F87"/>
    <mergeCell ref="G87:J87"/>
    <mergeCell ref="A88:F88"/>
    <mergeCell ref="G88:J88"/>
    <mergeCell ref="A82:F82"/>
    <mergeCell ref="G82:J82"/>
    <mergeCell ref="A78:F78"/>
    <mergeCell ref="G78:J78"/>
    <mergeCell ref="A79:F79"/>
    <mergeCell ref="G79:J79"/>
    <mergeCell ref="A80:F80"/>
    <mergeCell ref="G80:J80"/>
    <mergeCell ref="A81:F81"/>
    <mergeCell ref="G81:J81"/>
    <mergeCell ref="A74:F74"/>
    <mergeCell ref="G74:J74"/>
    <mergeCell ref="A77:F77"/>
    <mergeCell ref="G77:J77"/>
    <mergeCell ref="A76:F76"/>
    <mergeCell ref="G76:J76"/>
    <mergeCell ref="A75:F75"/>
    <mergeCell ref="G75:J75"/>
    <mergeCell ref="A65:F65"/>
    <mergeCell ref="G70:J70"/>
    <mergeCell ref="A73:F73"/>
    <mergeCell ref="G73:J73"/>
    <mergeCell ref="A66:F66"/>
    <mergeCell ref="G66:J66"/>
    <mergeCell ref="A72:F72"/>
    <mergeCell ref="G72:J72"/>
    <mergeCell ref="A69:F69"/>
    <mergeCell ref="G69:J69"/>
    <mergeCell ref="A71:F71"/>
    <mergeCell ref="G71:J71"/>
    <mergeCell ref="G65:J65"/>
    <mergeCell ref="A62:F62"/>
    <mergeCell ref="G62:J62"/>
    <mergeCell ref="A70:F70"/>
    <mergeCell ref="A68:F68"/>
    <mergeCell ref="G68:J68"/>
    <mergeCell ref="A67:F67"/>
    <mergeCell ref="G67:J67"/>
    <mergeCell ref="A64:F64"/>
    <mergeCell ref="G64:J64"/>
    <mergeCell ref="A63:F63"/>
    <mergeCell ref="G63:J63"/>
    <mergeCell ref="G55:J55"/>
    <mergeCell ref="A60:F60"/>
    <mergeCell ref="G60:J60"/>
    <mergeCell ref="A56:F56"/>
    <mergeCell ref="G56:J56"/>
    <mergeCell ref="G59:J59"/>
    <mergeCell ref="A58:F58"/>
    <mergeCell ref="G58:J58"/>
    <mergeCell ref="A52:F52"/>
    <mergeCell ref="G52:J52"/>
    <mergeCell ref="A61:F61"/>
    <mergeCell ref="G61:J61"/>
    <mergeCell ref="A59:F59"/>
    <mergeCell ref="A50:F50"/>
    <mergeCell ref="G50:J50"/>
    <mergeCell ref="A57:F57"/>
    <mergeCell ref="G57:J57"/>
    <mergeCell ref="A53:F53"/>
    <mergeCell ref="G53:J53"/>
    <mergeCell ref="A55:F55"/>
    <mergeCell ref="G51:J51"/>
    <mergeCell ref="A51:F51"/>
    <mergeCell ref="G54:J54"/>
    <mergeCell ref="A48:F48"/>
    <mergeCell ref="G48:J48"/>
    <mergeCell ref="G46:J46"/>
    <mergeCell ref="A49:F49"/>
    <mergeCell ref="G49:J49"/>
    <mergeCell ref="I16:J16"/>
    <mergeCell ref="A37:F37"/>
    <mergeCell ref="A33:F33"/>
    <mergeCell ref="G33:J33"/>
    <mergeCell ref="A34:F34"/>
    <mergeCell ref="G34:J34"/>
    <mergeCell ref="G37:J37"/>
    <mergeCell ref="A35:F35"/>
    <mergeCell ref="G35:J35"/>
    <mergeCell ref="A36:F36"/>
    <mergeCell ref="B7:D7"/>
    <mergeCell ref="E9:J9"/>
    <mergeCell ref="B12:D12"/>
    <mergeCell ref="E12:H12"/>
    <mergeCell ref="I12:J12"/>
    <mergeCell ref="A10:J10"/>
    <mergeCell ref="E7:J7"/>
    <mergeCell ref="A11:J11"/>
    <mergeCell ref="B8:D8"/>
    <mergeCell ref="B9:D9"/>
    <mergeCell ref="B4:D4"/>
    <mergeCell ref="E4:J4"/>
    <mergeCell ref="B5:D6"/>
    <mergeCell ref="E5:J5"/>
    <mergeCell ref="E6:F6"/>
    <mergeCell ref="I6:J6"/>
    <mergeCell ref="I13:J13"/>
    <mergeCell ref="E15:H15"/>
    <mergeCell ref="I14:J14"/>
    <mergeCell ref="I15:J15"/>
    <mergeCell ref="E14:H14"/>
    <mergeCell ref="E13:H13"/>
    <mergeCell ref="A54:F54"/>
    <mergeCell ref="A32:F32"/>
    <mergeCell ref="G32:J32"/>
    <mergeCell ref="G41:J41"/>
    <mergeCell ref="A41:F41"/>
    <mergeCell ref="A47:F47"/>
    <mergeCell ref="G47:J47"/>
    <mergeCell ref="A38:F38"/>
    <mergeCell ref="A46:F46"/>
    <mergeCell ref="G40:J40"/>
    <mergeCell ref="B20:D21"/>
    <mergeCell ref="B18:D18"/>
    <mergeCell ref="E22:H22"/>
    <mergeCell ref="A30:J30"/>
    <mergeCell ref="E19:H19"/>
    <mergeCell ref="I20:J21"/>
    <mergeCell ref="I24:J24"/>
    <mergeCell ref="I17:J17"/>
    <mergeCell ref="E23:H23"/>
    <mergeCell ref="B14:D14"/>
    <mergeCell ref="B13:D13"/>
    <mergeCell ref="B16:D16"/>
    <mergeCell ref="E24:H24"/>
    <mergeCell ref="E16:H16"/>
    <mergeCell ref="E20:H21"/>
    <mergeCell ref="E17:H17"/>
    <mergeCell ref="B19:D19"/>
    <mergeCell ref="B15:D15"/>
    <mergeCell ref="B24:D24"/>
    <mergeCell ref="G38:J38"/>
    <mergeCell ref="A40:F40"/>
    <mergeCell ref="A28:J28"/>
    <mergeCell ref="A17:A19"/>
    <mergeCell ref="B17:D17"/>
    <mergeCell ref="B25:D26"/>
    <mergeCell ref="B22:D22"/>
    <mergeCell ref="I19:J19"/>
    <mergeCell ref="E18:H18"/>
    <mergeCell ref="I18:J18"/>
    <mergeCell ref="A45:F45"/>
    <mergeCell ref="G45:J45"/>
    <mergeCell ref="A39:F39"/>
    <mergeCell ref="G39:J39"/>
    <mergeCell ref="A42:F42"/>
    <mergeCell ref="A43:F43"/>
    <mergeCell ref="G43:J43"/>
    <mergeCell ref="G42:J42"/>
    <mergeCell ref="A44:F44"/>
    <mergeCell ref="G44:J44"/>
    <mergeCell ref="I22:J22"/>
    <mergeCell ref="G36:J36"/>
    <mergeCell ref="A31:J31"/>
    <mergeCell ref="I23:J23"/>
    <mergeCell ref="I25:J26"/>
    <mergeCell ref="E25:H26"/>
    <mergeCell ref="A29:J29"/>
    <mergeCell ref="A27:J27"/>
    <mergeCell ref="B23:D23"/>
    <mergeCell ref="A247:C247"/>
    <mergeCell ref="A236:C236"/>
    <mergeCell ref="A225:C225"/>
    <mergeCell ref="A222:C222"/>
    <mergeCell ref="A223:C223"/>
    <mergeCell ref="A224:C224"/>
    <mergeCell ref="A240:C240"/>
    <mergeCell ref="A242:C242"/>
    <mergeCell ref="A243:C243"/>
    <mergeCell ref="A244:C244"/>
    <mergeCell ref="A221:J221"/>
    <mergeCell ref="A228:C228"/>
    <mergeCell ref="A230:J230"/>
    <mergeCell ref="A237:J237"/>
    <mergeCell ref="A234:C234"/>
    <mergeCell ref="A229:C229"/>
    <mergeCell ref="A290:C290"/>
    <mergeCell ref="A291:J291"/>
    <mergeCell ref="A286:J286"/>
    <mergeCell ref="A287:C287"/>
    <mergeCell ref="A288:C288"/>
    <mergeCell ref="A289:C289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95"/>
  <sheetViews>
    <sheetView zoomScale="76" zoomScaleNormal="76" zoomScaleSheetLayoutView="75" zoomScalePageLayoutView="0" workbookViewId="0" topLeftCell="A33">
      <selection activeCell="G46" sqref="G46:J46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4.1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4" ht="12.75">
      <c r="E4" t="s">
        <v>178</v>
      </c>
    </row>
    <row r="5" spans="1:10" ht="19.5" customHeight="1">
      <c r="A5" s="1"/>
      <c r="B5" s="174"/>
      <c r="C5" s="174"/>
      <c r="D5" s="174"/>
      <c r="E5" s="155" t="s">
        <v>0</v>
      </c>
      <c r="F5" s="155"/>
      <c r="G5" s="155"/>
      <c r="H5" s="155"/>
      <c r="I5" s="155"/>
      <c r="J5" s="155"/>
    </row>
    <row r="6" spans="1:10" ht="19.5" customHeight="1">
      <c r="A6" s="1"/>
      <c r="B6" s="174"/>
      <c r="C6" s="174"/>
      <c r="D6" s="174"/>
      <c r="E6" s="156"/>
      <c r="F6" s="157"/>
      <c r="G6" s="157"/>
      <c r="H6" s="157"/>
      <c r="I6" s="157"/>
      <c r="J6" s="157"/>
    </row>
    <row r="7" spans="1:10" ht="23.25" customHeight="1">
      <c r="A7" s="1"/>
      <c r="B7" s="174"/>
      <c r="C7" s="174"/>
      <c r="D7" s="174"/>
      <c r="E7" s="150" t="s">
        <v>279</v>
      </c>
      <c r="F7" s="150"/>
      <c r="G7" s="121"/>
      <c r="H7" s="121"/>
      <c r="I7" s="151" t="s">
        <v>280</v>
      </c>
      <c r="J7" s="151"/>
    </row>
    <row r="8" spans="1:10" ht="14.25" customHeight="1">
      <c r="A8" s="1"/>
      <c r="B8" s="174"/>
      <c r="C8" s="174"/>
      <c r="D8" s="174"/>
      <c r="E8" s="154" t="s">
        <v>1</v>
      </c>
      <c r="F8" s="154"/>
      <c r="G8" s="154"/>
      <c r="H8" s="154"/>
      <c r="I8" s="154"/>
      <c r="J8" s="154"/>
    </row>
    <row r="9" spans="2:10" ht="13.5" customHeight="1">
      <c r="B9" s="174"/>
      <c r="C9" s="174"/>
      <c r="D9" s="174"/>
      <c r="E9" s="3"/>
      <c r="F9" s="3"/>
      <c r="G9" s="3"/>
      <c r="H9" s="3"/>
      <c r="I9" s="3"/>
      <c r="J9" s="3"/>
    </row>
    <row r="10" spans="1:10" ht="20.25" customHeight="1">
      <c r="A10" s="4"/>
      <c r="B10" s="174"/>
      <c r="C10" s="174"/>
      <c r="D10" s="174"/>
      <c r="E10" s="153" t="s">
        <v>301</v>
      </c>
      <c r="F10" s="153"/>
      <c r="G10" s="153"/>
      <c r="H10" s="153"/>
      <c r="I10" s="153"/>
      <c r="J10" s="153"/>
    </row>
    <row r="11" spans="1:10" ht="28.5" customHeight="1">
      <c r="A11" s="143" t="s">
        <v>2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54" customHeight="1">
      <c r="A12" s="143" t="s">
        <v>286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ht="19.5" customHeight="1" thickBot="1">
      <c r="A13" s="2"/>
      <c r="B13" s="174"/>
      <c r="C13" s="174"/>
      <c r="D13" s="174"/>
      <c r="E13" s="174"/>
      <c r="F13" s="174"/>
      <c r="G13" s="174"/>
      <c r="H13" s="174"/>
      <c r="I13" s="438"/>
      <c r="J13" s="144"/>
    </row>
    <row r="14" spans="1:10" ht="19.5" customHeight="1" thickBot="1">
      <c r="A14" s="5"/>
      <c r="B14" s="174"/>
      <c r="C14" s="174"/>
      <c r="D14" s="174"/>
      <c r="E14" s="145" t="s">
        <v>3</v>
      </c>
      <c r="F14" s="145"/>
      <c r="G14" s="145"/>
      <c r="H14" s="146"/>
      <c r="I14" s="147"/>
      <c r="J14" s="148"/>
    </row>
    <row r="15" spans="1:10" ht="19.5" customHeight="1" thickBot="1">
      <c r="A15" s="397" t="s">
        <v>301</v>
      </c>
      <c r="B15" s="398"/>
      <c r="C15" s="398"/>
      <c r="D15" s="398"/>
      <c r="E15" s="145" t="s">
        <v>4</v>
      </c>
      <c r="F15" s="145"/>
      <c r="G15" s="145"/>
      <c r="H15" s="146"/>
      <c r="I15" s="139">
        <v>42003</v>
      </c>
      <c r="J15" s="140"/>
    </row>
    <row r="16" spans="1:10" ht="19.5" customHeight="1" thickBot="1">
      <c r="A16" s="6"/>
      <c r="B16" s="174"/>
      <c r="C16" s="174"/>
      <c r="D16" s="174"/>
      <c r="E16" s="145"/>
      <c r="F16" s="145"/>
      <c r="G16" s="145"/>
      <c r="H16" s="146"/>
      <c r="I16" s="147"/>
      <c r="J16" s="148"/>
    </row>
    <row r="17" spans="1:10" ht="24.75" customHeight="1" thickBot="1">
      <c r="A17" s="7" t="s">
        <v>5</v>
      </c>
      <c r="B17" s="174"/>
      <c r="C17" s="174"/>
      <c r="D17" s="174"/>
      <c r="E17" s="145" t="s">
        <v>6</v>
      </c>
      <c r="F17" s="145"/>
      <c r="G17" s="145"/>
      <c r="H17" s="146"/>
      <c r="I17" s="141"/>
      <c r="J17" s="142"/>
    </row>
    <row r="18" spans="1:10" ht="19.5" customHeight="1" thickBot="1">
      <c r="A18" s="135" t="s">
        <v>179</v>
      </c>
      <c r="B18" s="136"/>
      <c r="C18" s="136"/>
      <c r="D18" s="136"/>
      <c r="E18" s="137"/>
      <c r="F18" s="137"/>
      <c r="G18" s="137"/>
      <c r="H18" s="138"/>
      <c r="I18" s="128"/>
      <c r="J18" s="129"/>
    </row>
    <row r="19" spans="1:10" ht="19.5" customHeight="1" thickBot="1">
      <c r="A19" s="135"/>
      <c r="B19" s="136"/>
      <c r="C19" s="136"/>
      <c r="D19" s="136"/>
      <c r="E19" s="137"/>
      <c r="F19" s="137"/>
      <c r="G19" s="137"/>
      <c r="H19" s="138"/>
      <c r="I19" s="128"/>
      <c r="J19" s="129"/>
    </row>
    <row r="20" spans="1:10" ht="25.5" customHeight="1" thickBot="1">
      <c r="A20" s="135"/>
      <c r="B20" s="136"/>
      <c r="C20" s="136"/>
      <c r="D20" s="136"/>
      <c r="E20" s="145"/>
      <c r="F20" s="145"/>
      <c r="G20" s="145"/>
      <c r="H20" s="146"/>
      <c r="I20" s="130"/>
      <c r="J20" s="131"/>
    </row>
    <row r="21" spans="1:10" ht="19.5" customHeight="1">
      <c r="A21" s="7" t="s">
        <v>180</v>
      </c>
      <c r="B21" s="174"/>
      <c r="C21" s="174"/>
      <c r="D21" s="174"/>
      <c r="E21" s="132"/>
      <c r="F21" s="132"/>
      <c r="G21" s="132"/>
      <c r="H21" s="133"/>
      <c r="I21" s="134"/>
      <c r="J21" s="125"/>
    </row>
    <row r="22" spans="1:10" ht="25.5" customHeight="1" thickBot="1">
      <c r="A22" s="7" t="s">
        <v>181</v>
      </c>
      <c r="B22" s="174"/>
      <c r="C22" s="174"/>
      <c r="D22" s="174"/>
      <c r="E22" s="132"/>
      <c r="F22" s="132"/>
      <c r="G22" s="132"/>
      <c r="H22" s="133"/>
      <c r="I22" s="126"/>
      <c r="J22" s="127"/>
    </row>
    <row r="23" spans="1:10" ht="20.25" customHeight="1" thickBot="1">
      <c r="A23" s="7" t="s">
        <v>8</v>
      </c>
      <c r="B23" s="174"/>
      <c r="C23" s="174"/>
      <c r="D23" s="174"/>
      <c r="E23" s="145" t="s">
        <v>9</v>
      </c>
      <c r="F23" s="145"/>
      <c r="G23" s="145"/>
      <c r="H23" s="146"/>
      <c r="I23" s="130"/>
      <c r="J23" s="131"/>
    </row>
    <row r="24" spans="1:10" ht="33.75" customHeight="1">
      <c r="A24" s="7" t="s">
        <v>10</v>
      </c>
      <c r="B24" s="174"/>
      <c r="C24" s="174"/>
      <c r="D24" s="174"/>
      <c r="E24" s="174"/>
      <c r="F24" s="174"/>
      <c r="G24" s="174"/>
      <c r="H24" s="174"/>
      <c r="I24" s="175"/>
      <c r="J24" s="175"/>
    </row>
    <row r="25" spans="1:10" ht="52.5" customHeight="1">
      <c r="A25" s="8" t="s">
        <v>151</v>
      </c>
      <c r="B25" s="174"/>
      <c r="C25" s="174"/>
      <c r="D25" s="174"/>
      <c r="E25" s="174"/>
      <c r="F25" s="174"/>
      <c r="G25" s="174"/>
      <c r="H25" s="174"/>
      <c r="I25" s="176"/>
      <c r="J25" s="176"/>
    </row>
    <row r="26" spans="1:10" ht="35.25" customHeight="1">
      <c r="A26" s="7" t="s">
        <v>11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45.75" customHeight="1">
      <c r="A27" s="9" t="s">
        <v>182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ht="19.5" customHeight="1">
      <c r="A28" s="177" t="s">
        <v>13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0" ht="24.75" customHeight="1">
      <c r="A29" s="178" t="s">
        <v>152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24.75" customHeight="1">
      <c r="A30" s="178" t="s">
        <v>153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s="10" customFormat="1" ht="24.75" customHeight="1">
      <c r="A31" s="179" t="s">
        <v>14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34.5" customHeight="1" thickBot="1">
      <c r="A32" s="180" t="s">
        <v>15</v>
      </c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s="11" customFormat="1" ht="39.75" customHeight="1" thickBot="1">
      <c r="A33" s="181" t="s">
        <v>16</v>
      </c>
      <c r="B33" s="182"/>
      <c r="C33" s="182"/>
      <c r="D33" s="182"/>
      <c r="E33" s="182"/>
      <c r="F33" s="183"/>
      <c r="G33" s="181" t="s">
        <v>17</v>
      </c>
      <c r="H33" s="182"/>
      <c r="I33" s="182"/>
      <c r="J33" s="183"/>
    </row>
    <row r="34" spans="1:10" s="12" customFormat="1" ht="19.5" customHeight="1">
      <c r="A34" s="184" t="s">
        <v>18</v>
      </c>
      <c r="B34" s="185"/>
      <c r="C34" s="185"/>
      <c r="D34" s="185"/>
      <c r="E34" s="185"/>
      <c r="F34" s="186"/>
      <c r="G34" s="424">
        <f>G38</f>
        <v>10990740.24</v>
      </c>
      <c r="H34" s="424"/>
      <c r="I34" s="424"/>
      <c r="J34" s="425"/>
    </row>
    <row r="35" spans="1:10" s="13" customFormat="1" ht="15" customHeight="1">
      <c r="A35" s="189" t="s">
        <v>19</v>
      </c>
      <c r="B35" s="190"/>
      <c r="C35" s="190"/>
      <c r="D35" s="190"/>
      <c r="E35" s="190"/>
      <c r="F35" s="191"/>
      <c r="G35" s="422"/>
      <c r="H35" s="422"/>
      <c r="I35" s="422"/>
      <c r="J35" s="423"/>
    </row>
    <row r="36" spans="1:10" ht="30" customHeight="1">
      <c r="A36" s="194" t="s">
        <v>20</v>
      </c>
      <c r="B36" s="195"/>
      <c r="C36" s="195"/>
      <c r="D36" s="195"/>
      <c r="E36" s="195"/>
      <c r="F36" s="196"/>
      <c r="G36" s="426">
        <v>9864340.72</v>
      </c>
      <c r="H36" s="426"/>
      <c r="I36" s="426"/>
      <c r="J36" s="427"/>
    </row>
    <row r="37" spans="1:10" s="13" customFormat="1" ht="12" customHeight="1">
      <c r="A37" s="189" t="s">
        <v>21</v>
      </c>
      <c r="B37" s="190"/>
      <c r="C37" s="190"/>
      <c r="D37" s="190"/>
      <c r="E37" s="190"/>
      <c r="F37" s="191"/>
      <c r="G37" s="422"/>
      <c r="H37" s="422"/>
      <c r="I37" s="422"/>
      <c r="J37" s="423"/>
    </row>
    <row r="38" spans="1:10" ht="41.25" customHeight="1">
      <c r="A38" s="199" t="s">
        <v>22</v>
      </c>
      <c r="B38" s="200"/>
      <c r="C38" s="200"/>
      <c r="D38" s="200"/>
      <c r="E38" s="200"/>
      <c r="F38" s="201"/>
      <c r="G38" s="422">
        <v>10990740.24</v>
      </c>
      <c r="H38" s="422"/>
      <c r="I38" s="422"/>
      <c r="J38" s="423"/>
    </row>
    <row r="39" spans="1:10" ht="42.75" customHeight="1">
      <c r="A39" s="199" t="s">
        <v>23</v>
      </c>
      <c r="B39" s="200"/>
      <c r="C39" s="200"/>
      <c r="D39" s="200"/>
      <c r="E39" s="200"/>
      <c r="F39" s="201"/>
      <c r="G39" s="422"/>
      <c r="H39" s="422"/>
      <c r="I39" s="422"/>
      <c r="J39" s="423"/>
    </row>
    <row r="40" spans="1:10" ht="44.25" customHeight="1">
      <c r="A40" s="199" t="s">
        <v>24</v>
      </c>
      <c r="B40" s="200"/>
      <c r="C40" s="200"/>
      <c r="D40" s="200"/>
      <c r="E40" s="200"/>
      <c r="F40" s="201"/>
      <c r="G40" s="422"/>
      <c r="H40" s="422"/>
      <c r="I40" s="422"/>
      <c r="J40" s="423"/>
    </row>
    <row r="41" spans="1:10" ht="31.5" customHeight="1">
      <c r="A41" s="199" t="s">
        <v>25</v>
      </c>
      <c r="B41" s="200"/>
      <c r="C41" s="200"/>
      <c r="D41" s="200"/>
      <c r="E41" s="200"/>
      <c r="F41" s="201"/>
      <c r="G41" s="422">
        <v>4690039.52</v>
      </c>
      <c r="H41" s="422"/>
      <c r="I41" s="422"/>
      <c r="J41" s="423"/>
    </row>
    <row r="42" spans="1:10" ht="30.75" customHeight="1">
      <c r="A42" s="199" t="s">
        <v>26</v>
      </c>
      <c r="B42" s="200"/>
      <c r="C42" s="200"/>
      <c r="D42" s="200"/>
      <c r="E42" s="200"/>
      <c r="F42" s="201"/>
      <c r="G42" s="422">
        <v>1126399.52</v>
      </c>
      <c r="H42" s="422"/>
      <c r="I42" s="422"/>
      <c r="J42" s="423"/>
    </row>
    <row r="43" spans="1:10" s="13" customFormat="1" ht="13.5" customHeight="1">
      <c r="A43" s="199" t="s">
        <v>21</v>
      </c>
      <c r="B43" s="200"/>
      <c r="C43" s="200"/>
      <c r="D43" s="200"/>
      <c r="E43" s="200"/>
      <c r="F43" s="201"/>
      <c r="G43" s="422"/>
      <c r="H43" s="422"/>
      <c r="I43" s="422"/>
      <c r="J43" s="423"/>
    </row>
    <row r="44" spans="1:10" ht="30" customHeight="1">
      <c r="A44" s="199" t="s">
        <v>27</v>
      </c>
      <c r="B44" s="200"/>
      <c r="C44" s="200"/>
      <c r="D44" s="200"/>
      <c r="E44" s="200"/>
      <c r="F44" s="201"/>
      <c r="G44" s="422">
        <v>576545.03</v>
      </c>
      <c r="H44" s="422"/>
      <c r="I44" s="422"/>
      <c r="J44" s="423"/>
    </row>
    <row r="45" spans="1:10" ht="27" customHeight="1">
      <c r="A45" s="199" t="s">
        <v>28</v>
      </c>
      <c r="B45" s="200"/>
      <c r="C45" s="200"/>
      <c r="D45" s="200"/>
      <c r="E45" s="200"/>
      <c r="F45" s="201"/>
      <c r="G45" s="422">
        <v>43165.68</v>
      </c>
      <c r="H45" s="422"/>
      <c r="I45" s="422"/>
      <c r="J45" s="423"/>
    </row>
    <row r="46" spans="1:10" ht="19.5" customHeight="1">
      <c r="A46" s="202" t="s">
        <v>29</v>
      </c>
      <c r="B46" s="203"/>
      <c r="C46" s="203"/>
      <c r="D46" s="203"/>
      <c r="E46" s="203"/>
      <c r="F46" s="204"/>
      <c r="G46" s="205"/>
      <c r="H46" s="205"/>
      <c r="I46" s="205"/>
      <c r="J46" s="206"/>
    </row>
    <row r="47" spans="1:10" s="13" customFormat="1" ht="14.25" customHeight="1">
      <c r="A47" s="189" t="s">
        <v>19</v>
      </c>
      <c r="B47" s="190"/>
      <c r="C47" s="190"/>
      <c r="D47" s="190"/>
      <c r="E47" s="190"/>
      <c r="F47" s="191"/>
      <c r="G47" s="192"/>
      <c r="H47" s="192"/>
      <c r="I47" s="192"/>
      <c r="J47" s="193"/>
    </row>
    <row r="48" spans="1:10" ht="29.25" customHeight="1">
      <c r="A48" s="199" t="s">
        <v>30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31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21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32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33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34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35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36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37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38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39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40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199" t="s">
        <v>41</v>
      </c>
      <c r="B60" s="200"/>
      <c r="C60" s="200"/>
      <c r="D60" s="200"/>
      <c r="E60" s="200"/>
      <c r="F60" s="201"/>
      <c r="G60" s="192"/>
      <c r="H60" s="192"/>
      <c r="I60" s="192"/>
      <c r="J60" s="193"/>
    </row>
    <row r="61" spans="1:10" ht="27" customHeight="1">
      <c r="A61" s="199" t="s">
        <v>42</v>
      </c>
      <c r="B61" s="200"/>
      <c r="C61" s="200"/>
      <c r="D61" s="200"/>
      <c r="E61" s="200"/>
      <c r="F61" s="201"/>
      <c r="G61" s="192"/>
      <c r="H61" s="192"/>
      <c r="I61" s="192"/>
      <c r="J61" s="193"/>
    </row>
    <row r="62" spans="1:10" ht="27" customHeight="1">
      <c r="A62" s="207" t="s">
        <v>21</v>
      </c>
      <c r="B62" s="208"/>
      <c r="C62" s="208"/>
      <c r="D62" s="208"/>
      <c r="E62" s="208"/>
      <c r="F62" s="209"/>
      <c r="G62" s="210"/>
      <c r="H62" s="210"/>
      <c r="I62" s="210"/>
      <c r="J62" s="211"/>
    </row>
    <row r="63" spans="1:10" ht="27" customHeight="1">
      <c r="A63" s="207" t="s">
        <v>43</v>
      </c>
      <c r="B63" s="208"/>
      <c r="C63" s="208"/>
      <c r="D63" s="208"/>
      <c r="E63" s="208"/>
      <c r="F63" s="209"/>
      <c r="G63" s="210"/>
      <c r="H63" s="210"/>
      <c r="I63" s="210"/>
      <c r="J63" s="211"/>
    </row>
    <row r="64" spans="1:10" ht="27" customHeight="1" thickBot="1">
      <c r="A64" s="199" t="s">
        <v>44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s="11" customFormat="1" ht="39.75" customHeight="1" thickBot="1">
      <c r="A65" s="212" t="s">
        <v>16</v>
      </c>
      <c r="B65" s="213"/>
      <c r="C65" s="213"/>
      <c r="D65" s="213"/>
      <c r="E65" s="213"/>
      <c r="F65" s="214"/>
      <c r="G65" s="212" t="s">
        <v>17</v>
      </c>
      <c r="H65" s="213"/>
      <c r="I65" s="213"/>
      <c r="J65" s="214"/>
    </row>
    <row r="66" spans="1:10" ht="27" customHeight="1">
      <c r="A66" s="199" t="s">
        <v>45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46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47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48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49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50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199" t="s">
        <v>51</v>
      </c>
      <c r="B72" s="200"/>
      <c r="C72" s="200"/>
      <c r="D72" s="200"/>
      <c r="E72" s="200"/>
      <c r="F72" s="201"/>
      <c r="G72" s="192"/>
      <c r="H72" s="192"/>
      <c r="I72" s="192"/>
      <c r="J72" s="193"/>
    </row>
    <row r="73" spans="1:10" ht="27" customHeight="1">
      <c r="A73" s="199" t="s">
        <v>52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215" t="s">
        <v>53</v>
      </c>
      <c r="B74" s="216"/>
      <c r="C74" s="216"/>
      <c r="D74" s="216"/>
      <c r="E74" s="216"/>
      <c r="F74" s="217"/>
      <c r="G74" s="192"/>
      <c r="H74" s="192"/>
      <c r="I74" s="192"/>
      <c r="J74" s="193"/>
    </row>
    <row r="75" spans="1:10" ht="27" customHeight="1">
      <c r="A75" s="199" t="s">
        <v>19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54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55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21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56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57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58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59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60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61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62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63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64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65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66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67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68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69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21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70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71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72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73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74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75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76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77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78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79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>
      <c r="A104" s="199" t="s">
        <v>80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27" customHeight="1">
      <c r="A105" s="199" t="s">
        <v>81</v>
      </c>
      <c r="B105" s="200"/>
      <c r="C105" s="200"/>
      <c r="D105" s="200"/>
      <c r="E105" s="200"/>
      <c r="F105" s="201"/>
      <c r="G105" s="192"/>
      <c r="H105" s="192"/>
      <c r="I105" s="192"/>
      <c r="J105" s="193"/>
    </row>
    <row r="106" spans="1:10" ht="27" customHeight="1" thickBot="1">
      <c r="A106" s="199" t="s">
        <v>82</v>
      </c>
      <c r="B106" s="200"/>
      <c r="C106" s="200"/>
      <c r="D106" s="200"/>
      <c r="E106" s="200"/>
      <c r="F106" s="201"/>
      <c r="G106" s="192"/>
      <c r="H106" s="192"/>
      <c r="I106" s="192"/>
      <c r="J106" s="193"/>
    </row>
    <row r="107" spans="1:10" ht="19.5" customHeight="1">
      <c r="A107" s="218"/>
      <c r="B107" s="219"/>
      <c r="C107" s="219"/>
      <c r="D107" s="219"/>
      <c r="E107" s="219"/>
      <c r="F107" s="219"/>
      <c r="G107" s="219"/>
      <c r="H107" s="219"/>
      <c r="I107" s="219"/>
      <c r="J107" s="220"/>
    </row>
    <row r="108" spans="1:10" s="17" customFormat="1" ht="19.5" customHeight="1">
      <c r="A108" s="221" t="s">
        <v>83</v>
      </c>
      <c r="B108" s="222"/>
      <c r="C108" s="222"/>
      <c r="D108" s="222"/>
      <c r="E108" s="222"/>
      <c r="F108" s="222"/>
      <c r="G108" s="222"/>
      <c r="H108" s="222"/>
      <c r="I108" s="222"/>
      <c r="J108" s="223"/>
    </row>
    <row r="109" spans="1:10" ht="19.5" customHeight="1" thickBot="1">
      <c r="A109" s="224"/>
      <c r="B109" s="225"/>
      <c r="C109" s="225"/>
      <c r="D109" s="225"/>
      <c r="E109" s="225"/>
      <c r="F109" s="225"/>
      <c r="G109" s="225"/>
      <c r="H109" s="225"/>
      <c r="I109" s="225"/>
      <c r="J109" s="226"/>
    </row>
    <row r="110" spans="1:10" s="17" customFormat="1" ht="46.5" customHeight="1" thickBot="1">
      <c r="A110" s="212" t="s">
        <v>16</v>
      </c>
      <c r="B110" s="213"/>
      <c r="C110" s="213"/>
      <c r="D110" s="213"/>
      <c r="E110" s="213"/>
      <c r="F110" s="18" t="s">
        <v>84</v>
      </c>
      <c r="G110" s="212" t="s">
        <v>17</v>
      </c>
      <c r="H110" s="213"/>
      <c r="I110" s="213"/>
      <c r="J110" s="214"/>
    </row>
    <row r="111" spans="1:10" s="20" customFormat="1" ht="19.5" customHeight="1">
      <c r="A111" s="227" t="s">
        <v>85</v>
      </c>
      <c r="B111" s="228"/>
      <c r="C111" s="228"/>
      <c r="D111" s="228"/>
      <c r="E111" s="229"/>
      <c r="F111" s="19" t="s">
        <v>86</v>
      </c>
      <c r="G111" s="230"/>
      <c r="H111" s="231"/>
      <c r="I111" s="231"/>
      <c r="J111" s="232"/>
    </row>
    <row r="112" spans="1:10" s="22" customFormat="1" ht="13.5" customHeight="1">
      <c r="A112" s="233" t="s">
        <v>87</v>
      </c>
      <c r="B112" s="234"/>
      <c r="C112" s="234"/>
      <c r="D112" s="234"/>
      <c r="E112" s="235"/>
      <c r="F112" s="21"/>
      <c r="G112" s="233"/>
      <c r="H112" s="234"/>
      <c r="I112" s="234"/>
      <c r="J112" s="236"/>
    </row>
    <row r="113" spans="1:10" s="23" customFormat="1" ht="19.5" customHeight="1">
      <c r="A113" s="233" t="s">
        <v>88</v>
      </c>
      <c r="B113" s="234"/>
      <c r="C113" s="234"/>
      <c r="D113" s="234"/>
      <c r="E113" s="235"/>
      <c r="F113" s="21" t="s">
        <v>86</v>
      </c>
      <c r="G113" s="233"/>
      <c r="H113" s="234"/>
      <c r="I113" s="234"/>
      <c r="J113" s="236"/>
    </row>
    <row r="114" spans="1:10" s="23" customFormat="1" ht="21" customHeight="1">
      <c r="A114" s="233" t="s">
        <v>89</v>
      </c>
      <c r="B114" s="234"/>
      <c r="C114" s="234"/>
      <c r="D114" s="234"/>
      <c r="E114" s="235"/>
      <c r="F114" s="21" t="s">
        <v>86</v>
      </c>
      <c r="G114" s="233"/>
      <c r="H114" s="234"/>
      <c r="I114" s="234"/>
      <c r="J114" s="236"/>
    </row>
    <row r="115" spans="1:10" s="23" customFormat="1" ht="17.25" customHeight="1">
      <c r="A115" s="233" t="s">
        <v>90</v>
      </c>
      <c r="B115" s="234"/>
      <c r="C115" s="234"/>
      <c r="D115" s="234"/>
      <c r="E115" s="235"/>
      <c r="F115" s="21"/>
      <c r="G115" s="233"/>
      <c r="H115" s="234"/>
      <c r="I115" s="234"/>
      <c r="J115" s="236"/>
    </row>
    <row r="116" spans="1:10" s="23" customFormat="1" ht="19.5" customHeight="1">
      <c r="A116" s="237" t="s">
        <v>91</v>
      </c>
      <c r="B116" s="238"/>
      <c r="C116" s="238"/>
      <c r="D116" s="238"/>
      <c r="E116" s="239"/>
      <c r="F116" s="21"/>
      <c r="G116" s="240">
        <f>E156</f>
        <v>20906300</v>
      </c>
      <c r="H116" s="241"/>
      <c r="I116" s="241"/>
      <c r="J116" s="242"/>
    </row>
    <row r="117" spans="1:10" s="22" customFormat="1" ht="13.5" customHeight="1">
      <c r="A117" s="233" t="s">
        <v>87</v>
      </c>
      <c r="B117" s="234"/>
      <c r="C117" s="234"/>
      <c r="D117" s="234"/>
      <c r="E117" s="235"/>
      <c r="F117" s="24"/>
      <c r="G117" s="233"/>
      <c r="H117" s="234"/>
      <c r="I117" s="234"/>
      <c r="J117" s="236"/>
    </row>
    <row r="118" spans="1:10" s="22" customFormat="1" ht="21.75" customHeight="1">
      <c r="A118" s="243" t="s">
        <v>92</v>
      </c>
      <c r="B118" s="244"/>
      <c r="C118" s="244"/>
      <c r="D118" s="244"/>
      <c r="E118" s="245"/>
      <c r="F118" s="21">
        <v>120</v>
      </c>
      <c r="G118" s="246"/>
      <c r="H118" s="247"/>
      <c r="I118" s="247"/>
      <c r="J118" s="248"/>
    </row>
    <row r="119" spans="1:10" s="22" customFormat="1" ht="13.5" customHeight="1">
      <c r="A119" s="199" t="s">
        <v>19</v>
      </c>
      <c r="B119" s="200"/>
      <c r="C119" s="200"/>
      <c r="D119" s="200"/>
      <c r="E119" s="201"/>
      <c r="F119" s="21"/>
      <c r="G119" s="246"/>
      <c r="H119" s="247"/>
      <c r="I119" s="247"/>
      <c r="J119" s="248"/>
    </row>
    <row r="120" spans="1:10" s="22" customFormat="1" ht="23.25" customHeight="1">
      <c r="A120" s="199" t="s">
        <v>93</v>
      </c>
      <c r="B120" s="200"/>
      <c r="C120" s="200"/>
      <c r="D120" s="200"/>
      <c r="E120" s="201"/>
      <c r="F120" s="21">
        <v>120</v>
      </c>
      <c r="G120" s="246"/>
      <c r="H120" s="247"/>
      <c r="I120" s="247"/>
      <c r="J120" s="248"/>
    </row>
    <row r="121" spans="1:10" s="23" customFormat="1" ht="17.25" customHeight="1">
      <c r="A121" s="249" t="s">
        <v>94</v>
      </c>
      <c r="B121" s="250"/>
      <c r="C121" s="250"/>
      <c r="D121" s="250"/>
      <c r="E121" s="251"/>
      <c r="F121" s="21">
        <v>130</v>
      </c>
      <c r="G121" s="252">
        <f>I156+J156</f>
        <v>5068000</v>
      </c>
      <c r="H121" s="253"/>
      <c r="I121" s="253"/>
      <c r="J121" s="254"/>
    </row>
    <row r="122" spans="1:10" s="22" customFormat="1" ht="13.5" customHeight="1">
      <c r="A122" s="233" t="s">
        <v>87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20.25" customHeight="1">
      <c r="A123" s="233" t="s">
        <v>95</v>
      </c>
      <c r="B123" s="234"/>
      <c r="C123" s="234"/>
      <c r="D123" s="234"/>
      <c r="E123" s="235"/>
      <c r="F123" s="21"/>
      <c r="G123" s="252"/>
      <c r="H123" s="253"/>
      <c r="I123" s="253"/>
      <c r="J123" s="254"/>
    </row>
    <row r="124" spans="1:10" s="23" customFormat="1" ht="17.25" customHeight="1">
      <c r="A124" s="233" t="s">
        <v>96</v>
      </c>
      <c r="B124" s="234"/>
      <c r="C124" s="234"/>
      <c r="D124" s="234"/>
      <c r="E124" s="235"/>
      <c r="F124" s="21"/>
      <c r="G124" s="252"/>
      <c r="H124" s="253"/>
      <c r="I124" s="253"/>
      <c r="J124" s="254"/>
    </row>
    <row r="125" spans="1:10" s="23" customFormat="1" ht="18" customHeight="1">
      <c r="A125" s="233" t="s">
        <v>90</v>
      </c>
      <c r="B125" s="234"/>
      <c r="C125" s="234"/>
      <c r="D125" s="234"/>
      <c r="E125" s="235"/>
      <c r="F125" s="21"/>
      <c r="G125" s="246"/>
      <c r="H125" s="247"/>
      <c r="I125" s="247"/>
      <c r="J125" s="248"/>
    </row>
    <row r="126" spans="1:10" s="22" customFormat="1" ht="20.25" customHeight="1">
      <c r="A126" s="243" t="s">
        <v>97</v>
      </c>
      <c r="B126" s="244"/>
      <c r="C126" s="244"/>
      <c r="D126" s="244"/>
      <c r="E126" s="245"/>
      <c r="F126" s="21">
        <v>140</v>
      </c>
      <c r="G126" s="246"/>
      <c r="H126" s="247"/>
      <c r="I126" s="247"/>
      <c r="J126" s="248"/>
    </row>
    <row r="127" spans="1:10" s="22" customFormat="1" ht="20.25" customHeight="1">
      <c r="A127" s="25" t="s">
        <v>98</v>
      </c>
      <c r="B127" s="26"/>
      <c r="C127" s="26"/>
      <c r="D127" s="26"/>
      <c r="E127" s="27"/>
      <c r="F127" s="21">
        <v>150</v>
      </c>
      <c r="G127" s="28"/>
      <c r="H127" s="29"/>
      <c r="I127" s="29"/>
      <c r="J127" s="30"/>
    </row>
    <row r="128" spans="1:10" s="22" customFormat="1" ht="20.25" customHeight="1">
      <c r="A128" s="14" t="s">
        <v>87</v>
      </c>
      <c r="B128" s="15"/>
      <c r="C128" s="15"/>
      <c r="D128" s="15"/>
      <c r="E128" s="16"/>
      <c r="F128" s="21"/>
      <c r="G128" s="28"/>
      <c r="H128" s="29"/>
      <c r="I128" s="29"/>
      <c r="J128" s="30"/>
    </row>
    <row r="129" spans="1:10" s="22" customFormat="1" ht="18.75" customHeight="1">
      <c r="A129" s="255" t="s">
        <v>99</v>
      </c>
      <c r="B129" s="256"/>
      <c r="C129" s="256"/>
      <c r="D129" s="256"/>
      <c r="E129" s="257"/>
      <c r="F129" s="21">
        <v>152</v>
      </c>
      <c r="G129" s="28"/>
      <c r="H129" s="29"/>
      <c r="I129" s="29"/>
      <c r="J129" s="30"/>
    </row>
    <row r="130" spans="1:10" s="22" customFormat="1" ht="20.25" customHeight="1">
      <c r="A130" s="199" t="s">
        <v>100</v>
      </c>
      <c r="B130" s="200"/>
      <c r="C130" s="200"/>
      <c r="D130" s="200"/>
      <c r="E130" s="201"/>
      <c r="F130" s="21">
        <v>153</v>
      </c>
      <c r="G130" s="28"/>
      <c r="H130" s="29"/>
      <c r="I130" s="29"/>
      <c r="J130" s="30"/>
    </row>
    <row r="131" spans="1:10" s="22" customFormat="1" ht="20.25" customHeight="1">
      <c r="A131" s="243" t="s">
        <v>101</v>
      </c>
      <c r="B131" s="244"/>
      <c r="C131" s="244"/>
      <c r="D131" s="244"/>
      <c r="E131" s="245"/>
      <c r="F131" s="21">
        <v>180</v>
      </c>
      <c r="G131" s="246"/>
      <c r="H131" s="247"/>
      <c r="I131" s="247"/>
      <c r="J131" s="248"/>
    </row>
    <row r="132" spans="1:10" s="22" customFormat="1" ht="20.25" customHeight="1">
      <c r="A132" s="243" t="s">
        <v>19</v>
      </c>
      <c r="B132" s="244"/>
      <c r="C132" s="244"/>
      <c r="D132" s="244"/>
      <c r="E132" s="245"/>
      <c r="F132" s="21"/>
      <c r="G132" s="246"/>
      <c r="H132" s="247"/>
      <c r="I132" s="247"/>
      <c r="J132" s="248"/>
    </row>
    <row r="133" spans="1:10" s="23" customFormat="1" ht="19.5" customHeight="1">
      <c r="A133" s="233" t="s">
        <v>102</v>
      </c>
      <c r="B133" s="234"/>
      <c r="C133" s="234"/>
      <c r="D133" s="234"/>
      <c r="E133" s="235"/>
      <c r="F133" s="21">
        <v>180</v>
      </c>
      <c r="G133" s="252">
        <f>F156</f>
        <v>14195700</v>
      </c>
      <c r="H133" s="253"/>
      <c r="I133" s="253"/>
      <c r="J133" s="254"/>
    </row>
    <row r="134" spans="1:10" s="23" customFormat="1" ht="19.5" customHeight="1">
      <c r="A134" s="233" t="s">
        <v>156</v>
      </c>
      <c r="B134" s="234"/>
      <c r="C134" s="234"/>
      <c r="D134" s="234"/>
      <c r="E134" s="235"/>
      <c r="F134" s="21">
        <v>180</v>
      </c>
      <c r="G134" s="252">
        <f>G156</f>
        <v>1642600</v>
      </c>
      <c r="H134" s="253"/>
      <c r="I134" s="253"/>
      <c r="J134" s="254"/>
    </row>
    <row r="135" spans="1:10" s="23" customFormat="1" ht="19.5" customHeight="1">
      <c r="A135" s="233" t="s">
        <v>103</v>
      </c>
      <c r="B135" s="234"/>
      <c r="C135" s="234"/>
      <c r="D135" s="234"/>
      <c r="E135" s="235"/>
      <c r="F135" s="21">
        <v>180</v>
      </c>
      <c r="G135" s="252"/>
      <c r="H135" s="253"/>
      <c r="I135" s="253"/>
      <c r="J135" s="254"/>
    </row>
    <row r="136" spans="1:10" s="23" customFormat="1" ht="19.5" customHeight="1">
      <c r="A136" s="233" t="s">
        <v>104</v>
      </c>
      <c r="B136" s="234"/>
      <c r="C136" s="234"/>
      <c r="D136" s="234"/>
      <c r="E136" s="235"/>
      <c r="F136" s="21">
        <v>180</v>
      </c>
      <c r="G136" s="252"/>
      <c r="H136" s="253"/>
      <c r="I136" s="253"/>
      <c r="J136" s="254"/>
    </row>
    <row r="137" spans="1:10" s="22" customFormat="1" ht="15.75" customHeight="1">
      <c r="A137" s="233" t="s">
        <v>87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2" customFormat="1" ht="15.75" customHeight="1">
      <c r="A138" s="199" t="s">
        <v>105</v>
      </c>
      <c r="B138" s="200"/>
      <c r="C138" s="200"/>
      <c r="D138" s="200"/>
      <c r="E138" s="201"/>
      <c r="F138" s="21">
        <v>180</v>
      </c>
      <c r="G138" s="246"/>
      <c r="H138" s="247"/>
      <c r="I138" s="247"/>
      <c r="J138" s="248"/>
    </row>
    <row r="139" spans="1:10" s="23" customFormat="1" ht="19.5" customHeight="1">
      <c r="A139" s="233" t="s">
        <v>90</v>
      </c>
      <c r="B139" s="234"/>
      <c r="C139" s="234"/>
      <c r="D139" s="234"/>
      <c r="E139" s="235"/>
      <c r="F139" s="21"/>
      <c r="G139" s="252"/>
      <c r="H139" s="253"/>
      <c r="I139" s="253"/>
      <c r="J139" s="254"/>
    </row>
    <row r="140" spans="1:10" s="23" customFormat="1" ht="19.5" customHeight="1">
      <c r="A140" s="249" t="s">
        <v>106</v>
      </c>
      <c r="B140" s="250"/>
      <c r="C140" s="250"/>
      <c r="D140" s="250"/>
      <c r="E140" s="251"/>
      <c r="F140" s="21" t="s">
        <v>86</v>
      </c>
      <c r="G140" s="233"/>
      <c r="H140" s="234"/>
      <c r="I140" s="234"/>
      <c r="J140" s="236"/>
    </row>
    <row r="141" spans="1:10" s="23" customFormat="1" ht="19.5" customHeight="1">
      <c r="A141" s="233" t="s">
        <v>19</v>
      </c>
      <c r="B141" s="234"/>
      <c r="C141" s="234"/>
      <c r="D141" s="234"/>
      <c r="E141" s="235"/>
      <c r="F141" s="24"/>
      <c r="G141" s="233"/>
      <c r="H141" s="234"/>
      <c r="I141" s="234"/>
      <c r="J141" s="236"/>
    </row>
    <row r="142" spans="1:10" s="23" customFormat="1" ht="19.5" customHeight="1">
      <c r="A142" s="199" t="s">
        <v>107</v>
      </c>
      <c r="B142" s="200"/>
      <c r="C142" s="200"/>
      <c r="D142" s="200"/>
      <c r="E142" s="201"/>
      <c r="F142" s="21">
        <v>410</v>
      </c>
      <c r="G142" s="258"/>
      <c r="H142" s="241"/>
      <c r="I142" s="241"/>
      <c r="J142" s="242"/>
    </row>
    <row r="143" spans="1:10" s="23" customFormat="1" ht="19.5" customHeight="1">
      <c r="A143" s="199" t="s">
        <v>108</v>
      </c>
      <c r="B143" s="200"/>
      <c r="C143" s="200"/>
      <c r="D143" s="200"/>
      <c r="E143" s="201"/>
      <c r="F143" s="21">
        <v>420</v>
      </c>
      <c r="G143" s="258"/>
      <c r="H143" s="241"/>
      <c r="I143" s="241"/>
      <c r="J143" s="242"/>
    </row>
    <row r="144" spans="1:10" s="23" customFormat="1" ht="19.5" customHeight="1">
      <c r="A144" s="199" t="s">
        <v>109</v>
      </c>
      <c r="B144" s="200"/>
      <c r="C144" s="200"/>
      <c r="D144" s="200"/>
      <c r="E144" s="201"/>
      <c r="F144" s="21">
        <v>430</v>
      </c>
      <c r="G144" s="258"/>
      <c r="H144" s="241"/>
      <c r="I144" s="241"/>
      <c r="J144" s="242"/>
    </row>
    <row r="145" spans="1:10" s="23" customFormat="1" ht="19.5" customHeight="1">
      <c r="A145" s="199" t="s">
        <v>110</v>
      </c>
      <c r="B145" s="200"/>
      <c r="C145" s="200"/>
      <c r="D145" s="200"/>
      <c r="E145" s="201"/>
      <c r="F145" s="21">
        <v>440</v>
      </c>
      <c r="G145" s="258"/>
      <c r="H145" s="241"/>
      <c r="I145" s="241"/>
      <c r="J145" s="242"/>
    </row>
    <row r="146" spans="1:10" s="23" customFormat="1" ht="19.5" customHeight="1">
      <c r="A146" s="199" t="s">
        <v>111</v>
      </c>
      <c r="B146" s="200"/>
      <c r="C146" s="200"/>
      <c r="D146" s="200"/>
      <c r="E146" s="201"/>
      <c r="F146" s="21">
        <v>620</v>
      </c>
      <c r="G146" s="258"/>
      <c r="H146" s="241"/>
      <c r="I146" s="241"/>
      <c r="J146" s="242"/>
    </row>
    <row r="147" spans="1:10" s="23" customFormat="1" ht="19.5" customHeight="1">
      <c r="A147" s="233" t="s">
        <v>112</v>
      </c>
      <c r="B147" s="234"/>
      <c r="C147" s="234"/>
      <c r="D147" s="234"/>
      <c r="E147" s="235"/>
      <c r="F147" s="21">
        <v>630</v>
      </c>
      <c r="G147" s="233"/>
      <c r="H147" s="234"/>
      <c r="I147" s="234"/>
      <c r="J147" s="236"/>
    </row>
    <row r="148" spans="1:10" s="23" customFormat="1" ht="19.5" customHeight="1">
      <c r="A148" s="199" t="s">
        <v>113</v>
      </c>
      <c r="B148" s="200"/>
      <c r="C148" s="200"/>
      <c r="D148" s="200"/>
      <c r="E148" s="201"/>
      <c r="F148" s="21">
        <v>650</v>
      </c>
      <c r="G148" s="233"/>
      <c r="H148" s="234"/>
      <c r="I148" s="234"/>
      <c r="J148" s="236"/>
    </row>
    <row r="149" spans="1:10" s="20" customFormat="1" ht="19.5" customHeight="1">
      <c r="A149" s="237" t="s">
        <v>114</v>
      </c>
      <c r="B149" s="238"/>
      <c r="C149" s="238"/>
      <c r="D149" s="238"/>
      <c r="E149" s="239"/>
      <c r="F149" s="21" t="s">
        <v>86</v>
      </c>
      <c r="G149" s="233"/>
      <c r="H149" s="234"/>
      <c r="I149" s="234"/>
      <c r="J149" s="236"/>
    </row>
    <row r="150" spans="1:10" s="22" customFormat="1" ht="15" customHeight="1">
      <c r="A150" s="233" t="s">
        <v>87</v>
      </c>
      <c r="B150" s="234"/>
      <c r="C150" s="234"/>
      <c r="D150" s="234"/>
      <c r="E150" s="235"/>
      <c r="F150" s="21"/>
      <c r="G150" s="233"/>
      <c r="H150" s="234"/>
      <c r="I150" s="234"/>
      <c r="J150" s="236"/>
    </row>
    <row r="151" spans="1:10" s="23" customFormat="1" ht="19.5" customHeight="1">
      <c r="A151" s="233" t="s">
        <v>88</v>
      </c>
      <c r="B151" s="234"/>
      <c r="C151" s="234"/>
      <c r="D151" s="234"/>
      <c r="E151" s="235"/>
      <c r="F151" s="21" t="s">
        <v>86</v>
      </c>
      <c r="G151" s="233"/>
      <c r="H151" s="234"/>
      <c r="I151" s="234"/>
      <c r="J151" s="236"/>
    </row>
    <row r="152" spans="1:10" s="23" customFormat="1" ht="24.75" customHeight="1">
      <c r="A152" s="233" t="s">
        <v>89</v>
      </c>
      <c r="B152" s="234"/>
      <c r="C152" s="234"/>
      <c r="D152" s="234"/>
      <c r="E152" s="235"/>
      <c r="F152" s="21" t="s">
        <v>86</v>
      </c>
      <c r="G152" s="233"/>
      <c r="H152" s="234"/>
      <c r="I152" s="234"/>
      <c r="J152" s="236"/>
    </row>
    <row r="153" spans="1:10" s="23" customFormat="1" ht="22.5" customHeight="1" thickBot="1">
      <c r="A153" s="259" t="s">
        <v>90</v>
      </c>
      <c r="B153" s="260"/>
      <c r="C153" s="260"/>
      <c r="D153" s="260"/>
      <c r="E153" s="261"/>
      <c r="F153" s="31"/>
      <c r="G153" s="262"/>
      <c r="H153" s="263"/>
      <c r="I153" s="263"/>
      <c r="J153" s="264"/>
    </row>
    <row r="154" spans="1:10" ht="27.75" customHeight="1" thickBot="1">
      <c r="A154" s="265" t="s">
        <v>16</v>
      </c>
      <c r="B154" s="266"/>
      <c r="C154" s="266"/>
      <c r="D154" s="269" t="s">
        <v>84</v>
      </c>
      <c r="E154" s="271" t="s">
        <v>115</v>
      </c>
      <c r="F154" s="273" t="s">
        <v>87</v>
      </c>
      <c r="G154" s="274"/>
      <c r="H154" s="274"/>
      <c r="I154" s="274"/>
      <c r="J154" s="275"/>
    </row>
    <row r="155" spans="1:10" ht="105" customHeight="1" thickBot="1">
      <c r="A155" s="267"/>
      <c r="B155" s="268"/>
      <c r="C155" s="268"/>
      <c r="D155" s="270"/>
      <c r="E155" s="272"/>
      <c r="F155" s="32" t="s">
        <v>116</v>
      </c>
      <c r="G155" s="33" t="s">
        <v>117</v>
      </c>
      <c r="H155" s="34" t="s">
        <v>118</v>
      </c>
      <c r="I155" s="32" t="s">
        <v>119</v>
      </c>
      <c r="J155" s="32" t="s">
        <v>120</v>
      </c>
    </row>
    <row r="156" spans="1:10" s="12" customFormat="1" ht="22.5" customHeight="1" thickBot="1">
      <c r="A156" s="276" t="s">
        <v>121</v>
      </c>
      <c r="B156" s="277"/>
      <c r="C156" s="278"/>
      <c r="D156" s="35"/>
      <c r="E156" s="106">
        <f>F156+G156+I156+J156</f>
        <v>20906300</v>
      </c>
      <c r="F156" s="106">
        <f>F158+F163+F178+F182</f>
        <v>14195700</v>
      </c>
      <c r="G156" s="36">
        <f>G158+G163+G178+G182</f>
        <v>1642600</v>
      </c>
      <c r="H156" s="36">
        <f>H158+H163+H178+H182</f>
        <v>0</v>
      </c>
      <c r="I156" s="36">
        <f>I158+I163+I178+I182</f>
        <v>5068000</v>
      </c>
      <c r="J156" s="36">
        <f>J158+J163+J178+J182</f>
        <v>0</v>
      </c>
    </row>
    <row r="157" spans="1:10" s="13" customFormat="1" ht="12.75" customHeight="1" thickBot="1">
      <c r="A157" s="168" t="s">
        <v>87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s="12" customFormat="1" ht="19.5" customHeight="1" thickBot="1">
      <c r="A158" s="171" t="s">
        <v>122</v>
      </c>
      <c r="B158" s="172"/>
      <c r="C158" s="173"/>
      <c r="D158" s="38">
        <v>210</v>
      </c>
      <c r="E158" s="36">
        <f>F158+G158+I158+J158</f>
        <v>12010300</v>
      </c>
      <c r="F158" s="36">
        <f>F160+F161+F162</f>
        <v>12010300</v>
      </c>
      <c r="G158" s="36">
        <f>G160+G161+G162</f>
        <v>0</v>
      </c>
      <c r="H158" s="36">
        <f>H160+H161+H162</f>
        <v>0</v>
      </c>
      <c r="I158" s="36">
        <f>I160+I161+I162</f>
        <v>0</v>
      </c>
      <c r="J158" s="36">
        <f>J160+J161+J162</f>
        <v>0</v>
      </c>
    </row>
    <row r="159" spans="1:10" s="13" customFormat="1" ht="12.75" customHeight="1" thickBot="1">
      <c r="A159" s="168" t="s">
        <v>19</v>
      </c>
      <c r="B159" s="169"/>
      <c r="C159" s="170"/>
      <c r="D159" s="37"/>
      <c r="E159" s="36"/>
      <c r="F159" s="36"/>
      <c r="G159" s="36"/>
      <c r="H159" s="36"/>
      <c r="I159" s="36"/>
      <c r="J159" s="36"/>
    </row>
    <row r="160" spans="1:10" ht="19.5" customHeight="1" thickBot="1">
      <c r="A160" s="168" t="s">
        <v>123</v>
      </c>
      <c r="B160" s="169"/>
      <c r="C160" s="170"/>
      <c r="D160" s="37">
        <v>211</v>
      </c>
      <c r="E160" s="36">
        <f>F160+G160+I160+J160</f>
        <v>9221300</v>
      </c>
      <c r="F160" s="36">
        <f>F194+F258+F243</f>
        <v>9221300</v>
      </c>
      <c r="G160" s="36">
        <f aca="true" t="shared" si="0" ref="G160:J162">G194+G258</f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ht="19.5" customHeight="1" thickBot="1">
      <c r="A161" s="168" t="s">
        <v>124</v>
      </c>
      <c r="B161" s="169"/>
      <c r="C161" s="170"/>
      <c r="D161" s="37">
        <v>212</v>
      </c>
      <c r="E161" s="36">
        <f>F161+G161+I161+J161</f>
        <v>4200</v>
      </c>
      <c r="F161" s="36">
        <f>F195+F259</f>
        <v>4200</v>
      </c>
      <c r="G161" s="36">
        <f t="shared" si="0"/>
        <v>0</v>
      </c>
      <c r="H161" s="36">
        <f t="shared" si="0"/>
        <v>0</v>
      </c>
      <c r="I161" s="36">
        <f t="shared" si="0"/>
        <v>0</v>
      </c>
      <c r="J161" s="36">
        <f t="shared" si="0"/>
        <v>0</v>
      </c>
    </row>
    <row r="162" spans="1:10" ht="19.5" customHeight="1" thickBot="1">
      <c r="A162" s="168" t="s">
        <v>125</v>
      </c>
      <c r="B162" s="169"/>
      <c r="C162" s="170"/>
      <c r="D162" s="37">
        <v>213</v>
      </c>
      <c r="E162" s="36">
        <f>F162+G162+I162+J162</f>
        <v>2784800</v>
      </c>
      <c r="F162" s="36">
        <f>F196+F260+F245</f>
        <v>2784800</v>
      </c>
      <c r="G162" s="36">
        <f t="shared" si="0"/>
        <v>0</v>
      </c>
      <c r="H162" s="36">
        <f t="shared" si="0"/>
        <v>0</v>
      </c>
      <c r="I162" s="36">
        <f t="shared" si="0"/>
        <v>0</v>
      </c>
      <c r="J162" s="36">
        <f t="shared" si="0"/>
        <v>0</v>
      </c>
    </row>
    <row r="163" spans="1:10" s="12" customFormat="1" ht="19.5" customHeight="1" thickBot="1">
      <c r="A163" s="171" t="s">
        <v>126</v>
      </c>
      <c r="B163" s="172"/>
      <c r="C163" s="173"/>
      <c r="D163" s="38">
        <v>220</v>
      </c>
      <c r="E163" s="36">
        <f>F163+G163+I163+J163</f>
        <v>3022180</v>
      </c>
      <c r="F163" s="36">
        <f>F165+F166+F167+F168+F169+F170</f>
        <v>1794180</v>
      </c>
      <c r="G163" s="36">
        <f>G165+G166+G167+G168+G169+G170</f>
        <v>1200000</v>
      </c>
      <c r="H163" s="36">
        <f>H165+H166+H167+H168+H169+H170</f>
        <v>0</v>
      </c>
      <c r="I163" s="36">
        <f>I165+I166+I167+I168+I169+I170</f>
        <v>28000</v>
      </c>
      <c r="J163" s="36">
        <f>J165+J166+J167+J168+J169+J170</f>
        <v>0</v>
      </c>
    </row>
    <row r="164" spans="1:10" s="13" customFormat="1" ht="12.75" customHeight="1" thickBot="1">
      <c r="A164" s="168" t="s">
        <v>19</v>
      </c>
      <c r="B164" s="169"/>
      <c r="C164" s="170"/>
      <c r="D164" s="37"/>
      <c r="E164" s="36"/>
      <c r="F164" s="36"/>
      <c r="G164" s="36"/>
      <c r="H164" s="36"/>
      <c r="I164" s="36"/>
      <c r="J164" s="36"/>
    </row>
    <row r="165" spans="1:10" ht="19.5" customHeight="1" thickBot="1">
      <c r="A165" s="168" t="s">
        <v>127</v>
      </c>
      <c r="B165" s="169"/>
      <c r="C165" s="170"/>
      <c r="D165" s="37">
        <v>221</v>
      </c>
      <c r="E165" s="36">
        <f aca="true" t="shared" si="1" ref="E165:E171">F165+G165+I165+J165</f>
        <v>33000</v>
      </c>
      <c r="F165" s="36">
        <f>F199+F263</f>
        <v>30000</v>
      </c>
      <c r="G165" s="36">
        <f>G199+G263</f>
        <v>0</v>
      </c>
      <c r="H165" s="36">
        <f>H199+H263</f>
        <v>0</v>
      </c>
      <c r="I165" s="36">
        <f>I199+I263</f>
        <v>3000</v>
      </c>
      <c r="J165" s="36">
        <f>J199+J263</f>
        <v>0</v>
      </c>
    </row>
    <row r="166" spans="1:10" ht="19.5" customHeight="1" thickBot="1">
      <c r="A166" s="168" t="s">
        <v>128</v>
      </c>
      <c r="B166" s="169"/>
      <c r="C166" s="170"/>
      <c r="D166" s="37">
        <v>222</v>
      </c>
      <c r="E166" s="36">
        <f t="shared" si="1"/>
        <v>0</v>
      </c>
      <c r="F166" s="36">
        <f>F200</f>
        <v>0</v>
      </c>
      <c r="G166" s="36">
        <f>G200</f>
        <v>0</v>
      </c>
      <c r="H166" s="36">
        <f>H200</f>
        <v>0</v>
      </c>
      <c r="I166" s="36">
        <f>I200</f>
        <v>0</v>
      </c>
      <c r="J166" s="36">
        <f>J200</f>
        <v>0</v>
      </c>
    </row>
    <row r="167" spans="1:10" ht="19.5" customHeight="1" thickBot="1">
      <c r="A167" s="168" t="s">
        <v>129</v>
      </c>
      <c r="B167" s="169"/>
      <c r="C167" s="170"/>
      <c r="D167" s="37">
        <v>223</v>
      </c>
      <c r="E167" s="36">
        <f t="shared" si="1"/>
        <v>1496100</v>
      </c>
      <c r="F167" s="36">
        <f>F265</f>
        <v>1496100</v>
      </c>
      <c r="G167" s="36">
        <f>G265</f>
        <v>0</v>
      </c>
      <c r="H167" s="36">
        <f>H265</f>
        <v>0</v>
      </c>
      <c r="I167" s="36">
        <f>I265</f>
        <v>0</v>
      </c>
      <c r="J167" s="36">
        <f>J265</f>
        <v>0</v>
      </c>
    </row>
    <row r="168" spans="1:10" ht="19.5" customHeight="1" thickBot="1">
      <c r="A168" s="168" t="s">
        <v>130</v>
      </c>
      <c r="B168" s="169"/>
      <c r="C168" s="170"/>
      <c r="D168" s="37">
        <v>224</v>
      </c>
      <c r="E168" s="36">
        <f t="shared" si="1"/>
        <v>0</v>
      </c>
      <c r="F168" s="36"/>
      <c r="G168" s="36"/>
      <c r="H168" s="36"/>
      <c r="I168" s="36"/>
      <c r="J168" s="36"/>
    </row>
    <row r="169" spans="1:10" ht="19.5" customHeight="1" thickBot="1">
      <c r="A169" s="168" t="s">
        <v>131</v>
      </c>
      <c r="B169" s="169"/>
      <c r="C169" s="170"/>
      <c r="D169" s="37">
        <v>225</v>
      </c>
      <c r="E169" s="36">
        <f t="shared" si="1"/>
        <v>1373000</v>
      </c>
      <c r="F169" s="36">
        <f aca="true" t="shared" si="2" ref="F169:J170">F203+F267</f>
        <v>168000</v>
      </c>
      <c r="G169" s="36">
        <f>G284</f>
        <v>1200000</v>
      </c>
      <c r="H169" s="36">
        <f t="shared" si="2"/>
        <v>0</v>
      </c>
      <c r="I169" s="36">
        <f t="shared" si="2"/>
        <v>5000</v>
      </c>
      <c r="J169" s="36">
        <f t="shared" si="2"/>
        <v>0</v>
      </c>
    </row>
    <row r="170" spans="1:10" ht="19.5" customHeight="1" thickBot="1">
      <c r="A170" s="168" t="s">
        <v>132</v>
      </c>
      <c r="B170" s="169"/>
      <c r="C170" s="170"/>
      <c r="D170" s="37">
        <v>226</v>
      </c>
      <c r="E170" s="36">
        <f t="shared" si="1"/>
        <v>120080</v>
      </c>
      <c r="F170" s="36">
        <f t="shared" si="2"/>
        <v>100080</v>
      </c>
      <c r="G170" s="36"/>
      <c r="H170" s="36">
        <f t="shared" si="2"/>
        <v>0</v>
      </c>
      <c r="I170" s="36">
        <f t="shared" si="2"/>
        <v>20000</v>
      </c>
      <c r="J170" s="36">
        <f t="shared" si="2"/>
        <v>0</v>
      </c>
    </row>
    <row r="171" spans="1:10" s="12" customFormat="1" ht="19.5" customHeight="1" hidden="1" thickBot="1">
      <c r="A171" s="171" t="s">
        <v>133</v>
      </c>
      <c r="B171" s="172"/>
      <c r="C171" s="173"/>
      <c r="D171" s="38">
        <v>240</v>
      </c>
      <c r="E171" s="36" t="e">
        <f t="shared" si="1"/>
        <v>#REF!</v>
      </c>
      <c r="F171" s="36">
        <v>0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3" customFormat="1" ht="13.5" customHeight="1" hidden="1" thickBot="1">
      <c r="A172" s="168" t="s">
        <v>19</v>
      </c>
      <c r="B172" s="169"/>
      <c r="C172" s="170"/>
      <c r="D172" s="37"/>
      <c r="E172" s="36"/>
      <c r="F172" s="36"/>
      <c r="G172" s="36"/>
      <c r="H172" s="36"/>
      <c r="I172" s="36"/>
      <c r="J172" s="36"/>
    </row>
    <row r="173" spans="1:10" ht="19.5" customHeight="1" hidden="1" thickBot="1">
      <c r="A173" s="168" t="s">
        <v>134</v>
      </c>
      <c r="B173" s="169"/>
      <c r="C173" s="170"/>
      <c r="D173" s="37">
        <v>241</v>
      </c>
      <c r="E173" s="36" t="e">
        <f aca="true" t="shared" si="3" ref="E173:E178">F173+G173+I173+J173</f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s="12" customFormat="1" ht="19.5" customHeight="1" hidden="1" thickBot="1">
      <c r="A174" s="171" t="s">
        <v>135</v>
      </c>
      <c r="B174" s="172"/>
      <c r="C174" s="173"/>
      <c r="D174" s="38">
        <v>260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s="13" customFormat="1" ht="12.75" customHeight="1" hidden="1" thickBot="1">
      <c r="A175" s="168" t="s">
        <v>19</v>
      </c>
      <c r="B175" s="169"/>
      <c r="C175" s="170"/>
      <c r="D175" s="37"/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ht="19.5" customHeight="1" hidden="1" thickBot="1">
      <c r="A176" s="168" t="s">
        <v>136</v>
      </c>
      <c r="B176" s="169"/>
      <c r="C176" s="170"/>
      <c r="D176" s="37">
        <v>262</v>
      </c>
      <c r="E176" s="36" t="e">
        <f t="shared" si="3"/>
        <v>#REF!</v>
      </c>
      <c r="F176" s="36" t="e">
        <f>#REF!+#REF!</f>
        <v>#REF!</v>
      </c>
      <c r="G176" s="36" t="e">
        <f>#REF!+#REF!</f>
        <v>#REF!</v>
      </c>
      <c r="H176" s="36" t="e">
        <f>#REF!+#REF!</f>
        <v>#REF!</v>
      </c>
      <c r="I176" s="36" t="e">
        <f>#REF!+#REF!</f>
        <v>#REF!</v>
      </c>
      <c r="J176" s="36" t="e">
        <f>#REF!+#REF!</f>
        <v>#REF!</v>
      </c>
    </row>
    <row r="177" spans="1:10" ht="19.5" customHeight="1" hidden="1" thickBot="1">
      <c r="A177" s="168" t="s">
        <v>137</v>
      </c>
      <c r="B177" s="169"/>
      <c r="C177" s="170"/>
      <c r="D177" s="37">
        <v>263</v>
      </c>
      <c r="E177" s="36" t="e">
        <f t="shared" si="3"/>
        <v>#REF!</v>
      </c>
      <c r="F177" s="36" t="e">
        <f>#REF!+#REF!</f>
        <v>#REF!</v>
      </c>
      <c r="G177" s="36" t="e">
        <f>#REF!+#REF!</f>
        <v>#REF!</v>
      </c>
      <c r="H177" s="36" t="e">
        <f>#REF!+#REF!</f>
        <v>#REF!</v>
      </c>
      <c r="I177" s="36" t="e">
        <f>#REF!+#REF!</f>
        <v>#REF!</v>
      </c>
      <c r="J177" s="36" t="e">
        <f>#REF!+#REF!</f>
        <v>#REF!</v>
      </c>
    </row>
    <row r="178" spans="1:10" s="12" customFormat="1" ht="19.5" customHeight="1" thickBot="1">
      <c r="A178" s="171" t="s">
        <v>138</v>
      </c>
      <c r="B178" s="172"/>
      <c r="C178" s="173"/>
      <c r="D178" s="38">
        <v>290</v>
      </c>
      <c r="E178" s="36">
        <f t="shared" si="3"/>
        <v>99000</v>
      </c>
      <c r="F178" s="36">
        <f>F180+F181</f>
        <v>99000</v>
      </c>
      <c r="G178" s="36">
        <f>G180+G181</f>
        <v>0</v>
      </c>
      <c r="H178" s="36">
        <f>H180+H181</f>
        <v>0</v>
      </c>
      <c r="I178" s="36">
        <f>I180+I181</f>
        <v>0</v>
      </c>
      <c r="J178" s="36">
        <f>J180+J181</f>
        <v>0</v>
      </c>
    </row>
    <row r="179" spans="1:10" s="12" customFormat="1" ht="12.75" customHeight="1" thickBot="1">
      <c r="A179" s="168" t="s">
        <v>19</v>
      </c>
      <c r="B179" s="169"/>
      <c r="C179" s="170"/>
      <c r="D179" s="37"/>
      <c r="E179" s="36"/>
      <c r="F179" s="36"/>
      <c r="G179" s="36"/>
      <c r="H179" s="36"/>
      <c r="I179" s="36"/>
      <c r="J179" s="36"/>
    </row>
    <row r="180" spans="1:10" s="12" customFormat="1" ht="19.5" customHeight="1" thickBot="1">
      <c r="A180" s="168" t="s">
        <v>139</v>
      </c>
      <c r="B180" s="169"/>
      <c r="C180" s="170"/>
      <c r="D180" s="37"/>
      <c r="E180" s="36">
        <f>F180+G180+I180+J180</f>
        <v>96400</v>
      </c>
      <c r="F180" s="36">
        <f aca="true" t="shared" si="4" ref="F180:J181">F207+F236+F271</f>
        <v>96400</v>
      </c>
      <c r="G180" s="36">
        <f t="shared" si="4"/>
        <v>0</v>
      </c>
      <c r="H180" s="36">
        <f t="shared" si="4"/>
        <v>0</v>
      </c>
      <c r="I180" s="36">
        <f t="shared" si="4"/>
        <v>0</v>
      </c>
      <c r="J180" s="36">
        <f t="shared" si="4"/>
        <v>0</v>
      </c>
    </row>
    <row r="181" spans="1:10" s="12" customFormat="1" ht="19.5" customHeight="1" thickBot="1">
      <c r="A181" s="168" t="s">
        <v>140</v>
      </c>
      <c r="B181" s="169"/>
      <c r="C181" s="170"/>
      <c r="D181" s="37"/>
      <c r="E181" s="36">
        <f>F181+G181+I181+J181</f>
        <v>2600</v>
      </c>
      <c r="F181" s="36">
        <f t="shared" si="4"/>
        <v>2600</v>
      </c>
      <c r="G181" s="36">
        <f t="shared" si="4"/>
        <v>0</v>
      </c>
      <c r="H181" s="36">
        <f t="shared" si="4"/>
        <v>0</v>
      </c>
      <c r="I181" s="36">
        <f t="shared" si="4"/>
        <v>0</v>
      </c>
      <c r="J181" s="36">
        <f t="shared" si="4"/>
        <v>0</v>
      </c>
    </row>
    <row r="182" spans="1:10" s="12" customFormat="1" ht="19.5" customHeight="1" thickBot="1">
      <c r="A182" s="171" t="s">
        <v>141</v>
      </c>
      <c r="B182" s="172"/>
      <c r="C182" s="173"/>
      <c r="D182" s="38">
        <v>300</v>
      </c>
      <c r="E182" s="36">
        <f>F182+G182+I182+J182</f>
        <v>5774820</v>
      </c>
      <c r="F182" s="36">
        <f>F184+F185+F186+F187</f>
        <v>292220</v>
      </c>
      <c r="G182" s="36">
        <f>G184+G185+G186+G187</f>
        <v>442600</v>
      </c>
      <c r="H182" s="36">
        <f>H184+H185+H186+H187</f>
        <v>0</v>
      </c>
      <c r="I182" s="36">
        <f>I184+I185+I186+I187</f>
        <v>5040000</v>
      </c>
      <c r="J182" s="36">
        <f>J184+J185+J186+J187</f>
        <v>0</v>
      </c>
    </row>
    <row r="183" spans="1:10" s="13" customFormat="1" ht="13.5" customHeight="1" thickBot="1">
      <c r="A183" s="168" t="s">
        <v>19</v>
      </c>
      <c r="B183" s="169"/>
      <c r="C183" s="170"/>
      <c r="D183" s="37"/>
      <c r="E183" s="36"/>
      <c r="F183" s="36"/>
      <c r="G183" s="36"/>
      <c r="H183" s="36"/>
      <c r="I183" s="36"/>
      <c r="J183" s="36"/>
    </row>
    <row r="184" spans="1:10" ht="18" customHeight="1" thickBot="1">
      <c r="A184" s="168" t="s">
        <v>142</v>
      </c>
      <c r="B184" s="169"/>
      <c r="C184" s="170"/>
      <c r="D184" s="37">
        <v>310</v>
      </c>
      <c r="E184" s="36">
        <f>F184+G184+I184+J184</f>
        <v>462600</v>
      </c>
      <c r="F184" s="36">
        <f>F211+F221+F251+F275</f>
        <v>0</v>
      </c>
      <c r="G184" s="36">
        <f>G211+G221+G251+G275</f>
        <v>442600</v>
      </c>
      <c r="H184" s="36">
        <f>H211+H221+H251+H275</f>
        <v>0</v>
      </c>
      <c r="I184" s="36">
        <f>I211+I221+I251+I275</f>
        <v>20000</v>
      </c>
      <c r="J184" s="36">
        <f>J211+J221+J251+J275</f>
        <v>0</v>
      </c>
    </row>
    <row r="185" spans="1:10" ht="19.5" customHeight="1" thickBot="1">
      <c r="A185" s="168" t="s">
        <v>143</v>
      </c>
      <c r="B185" s="169"/>
      <c r="C185" s="170"/>
      <c r="D185" s="37">
        <v>320</v>
      </c>
      <c r="E185" s="36">
        <f>F185+G185+I185+J185</f>
        <v>0</v>
      </c>
      <c r="F185" s="36">
        <f aca="true" t="shared" si="5" ref="F185:J186">F212+F228+F276</f>
        <v>0</v>
      </c>
      <c r="G185" s="36">
        <f t="shared" si="5"/>
        <v>0</v>
      </c>
      <c r="H185" s="36">
        <f t="shared" si="5"/>
        <v>0</v>
      </c>
      <c r="I185" s="36">
        <f t="shared" si="5"/>
        <v>0</v>
      </c>
      <c r="J185" s="36">
        <f t="shared" si="5"/>
        <v>0</v>
      </c>
    </row>
    <row r="186" spans="1:10" ht="19.5" customHeight="1" thickBot="1">
      <c r="A186" s="168" t="s">
        <v>144</v>
      </c>
      <c r="B186" s="169"/>
      <c r="C186" s="170"/>
      <c r="D186" s="37">
        <v>330</v>
      </c>
      <c r="E186" s="36">
        <f>F186+G186+I186+J186</f>
        <v>0</v>
      </c>
      <c r="F186" s="36">
        <f t="shared" si="5"/>
        <v>0</v>
      </c>
      <c r="G186" s="36">
        <f t="shared" si="5"/>
        <v>0</v>
      </c>
      <c r="H186" s="36">
        <f t="shared" si="5"/>
        <v>0</v>
      </c>
      <c r="I186" s="36">
        <f t="shared" si="5"/>
        <v>0</v>
      </c>
      <c r="J186" s="36">
        <f t="shared" si="5"/>
        <v>0</v>
      </c>
    </row>
    <row r="187" spans="1:10" ht="17.25" customHeight="1" thickBot="1">
      <c r="A187" s="168" t="s">
        <v>145</v>
      </c>
      <c r="B187" s="169"/>
      <c r="C187" s="170"/>
      <c r="D187" s="37">
        <v>340</v>
      </c>
      <c r="E187" s="36">
        <f>F187+G187+I187+J187</f>
        <v>5312220</v>
      </c>
      <c r="F187" s="36">
        <f>F214+F230+F252+F278</f>
        <v>292220</v>
      </c>
      <c r="G187" s="36">
        <f>G214+G230+G252+G278</f>
        <v>0</v>
      </c>
      <c r="H187" s="36">
        <f>H214+H230+H252+H278</f>
        <v>0</v>
      </c>
      <c r="I187" s="36">
        <f>I214+I230+I252+I278</f>
        <v>5020000</v>
      </c>
      <c r="J187" s="36">
        <f>J214+J230+J252+J278</f>
        <v>0</v>
      </c>
    </row>
    <row r="188" spans="1:10" ht="19.5" customHeight="1" thickBot="1">
      <c r="A188" s="279" t="s">
        <v>87</v>
      </c>
      <c r="B188" s="280"/>
      <c r="C188" s="280"/>
      <c r="D188" s="280"/>
      <c r="E188" s="280"/>
      <c r="F188" s="280"/>
      <c r="G188" s="280"/>
      <c r="H188" s="280"/>
      <c r="I188" s="280"/>
      <c r="J188" s="281"/>
    </row>
    <row r="189" spans="1:10" ht="19.5" customHeight="1" thickBot="1">
      <c r="A189" s="282" t="s">
        <v>262</v>
      </c>
      <c r="B189" s="283"/>
      <c r="C189" s="283"/>
      <c r="D189" s="283"/>
      <c r="E189" s="283"/>
      <c r="F189" s="283"/>
      <c r="G189" s="283"/>
      <c r="H189" s="283"/>
      <c r="I189" s="283"/>
      <c r="J189" s="284"/>
    </row>
    <row r="190" spans="1:10" s="12" customFormat="1" ht="19.5" customHeight="1">
      <c r="A190" s="276" t="s">
        <v>121</v>
      </c>
      <c r="B190" s="277"/>
      <c r="C190" s="278"/>
      <c r="D190" s="35"/>
      <c r="E190" s="39">
        <f aca="true" t="shared" si="6" ref="E190:J190">E192+E197+E205+E209</f>
        <v>12172500</v>
      </c>
      <c r="F190" s="39">
        <f t="shared" si="6"/>
        <v>12104500</v>
      </c>
      <c r="G190" s="39">
        <f t="shared" si="6"/>
        <v>0</v>
      </c>
      <c r="H190" s="39">
        <f t="shared" si="6"/>
        <v>0</v>
      </c>
      <c r="I190" s="39">
        <f t="shared" si="6"/>
        <v>68000</v>
      </c>
      <c r="J190" s="39">
        <f t="shared" si="6"/>
        <v>0</v>
      </c>
    </row>
    <row r="191" spans="1:10" s="13" customFormat="1" ht="12.75" customHeight="1">
      <c r="A191" s="168" t="s">
        <v>87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s="12" customFormat="1" ht="19.5" customHeight="1">
      <c r="A192" s="171" t="s">
        <v>122</v>
      </c>
      <c r="B192" s="172"/>
      <c r="C192" s="173"/>
      <c r="D192" s="38">
        <v>210</v>
      </c>
      <c r="E192" s="43">
        <f aca="true" t="shared" si="7" ref="E192:J192">E194+E195+E196</f>
        <v>11994100</v>
      </c>
      <c r="F192" s="43">
        <f t="shared" si="7"/>
        <v>11994100</v>
      </c>
      <c r="G192" s="43">
        <f t="shared" si="7"/>
        <v>0</v>
      </c>
      <c r="H192" s="43">
        <f t="shared" si="7"/>
        <v>0</v>
      </c>
      <c r="I192" s="43">
        <f t="shared" si="7"/>
        <v>0</v>
      </c>
      <c r="J192" s="43">
        <f t="shared" si="7"/>
        <v>0</v>
      </c>
    </row>
    <row r="193" spans="1:10" s="13" customFormat="1" ht="12.75" customHeight="1">
      <c r="A193" s="168" t="s">
        <v>19</v>
      </c>
      <c r="B193" s="169"/>
      <c r="C193" s="170"/>
      <c r="D193" s="37"/>
      <c r="E193" s="40"/>
      <c r="F193" s="40"/>
      <c r="G193" s="40"/>
      <c r="H193" s="41"/>
      <c r="I193" s="40"/>
      <c r="J193" s="42"/>
    </row>
    <row r="194" spans="1:10" ht="19.5" customHeight="1">
      <c r="A194" s="168" t="s">
        <v>123</v>
      </c>
      <c r="B194" s="169"/>
      <c r="C194" s="170"/>
      <c r="D194" s="37">
        <v>211</v>
      </c>
      <c r="E194" s="44">
        <f aca="true" t="shared" si="8" ref="E194:E214">F194+G194+H194+I194+J194</f>
        <v>9212100</v>
      </c>
      <c r="F194" s="44">
        <v>9212100</v>
      </c>
      <c r="G194" s="44"/>
      <c r="H194" s="41"/>
      <c r="I194" s="44"/>
      <c r="J194" s="45"/>
    </row>
    <row r="195" spans="1:10" ht="19.5" customHeight="1">
      <c r="A195" s="168" t="s">
        <v>124</v>
      </c>
      <c r="B195" s="169"/>
      <c r="C195" s="170"/>
      <c r="D195" s="37">
        <v>212</v>
      </c>
      <c r="E195" s="44">
        <f t="shared" si="8"/>
        <v>0</v>
      </c>
      <c r="F195" s="44"/>
      <c r="G195" s="44"/>
      <c r="H195" s="41"/>
      <c r="I195" s="44"/>
      <c r="J195" s="45"/>
    </row>
    <row r="196" spans="1:10" ht="19.5" customHeight="1">
      <c r="A196" s="168" t="s">
        <v>125</v>
      </c>
      <c r="B196" s="169"/>
      <c r="C196" s="170"/>
      <c r="D196" s="37">
        <v>213</v>
      </c>
      <c r="E196" s="44">
        <f t="shared" si="8"/>
        <v>2782000</v>
      </c>
      <c r="F196" s="44">
        <v>2782000</v>
      </c>
      <c r="G196" s="44"/>
      <c r="H196" s="41"/>
      <c r="I196" s="44"/>
      <c r="J196" s="45"/>
    </row>
    <row r="197" spans="1:10" s="12" customFormat="1" ht="19.5" customHeight="1">
      <c r="A197" s="171" t="s">
        <v>126</v>
      </c>
      <c r="B197" s="172"/>
      <c r="C197" s="173"/>
      <c r="D197" s="38">
        <v>220</v>
      </c>
      <c r="E197" s="44">
        <f t="shared" si="8"/>
        <v>58080</v>
      </c>
      <c r="F197" s="43">
        <f>F199+F200+F201+F202+F203+F204</f>
        <v>30080</v>
      </c>
      <c r="G197" s="43">
        <f>G199+G200+G201+G202+G203+G204</f>
        <v>0</v>
      </c>
      <c r="H197" s="43">
        <f>H199+H200+H201+H202+H203+H204</f>
        <v>0</v>
      </c>
      <c r="I197" s="43">
        <f>I199+I200+I201+I202+I203+I204</f>
        <v>28000</v>
      </c>
      <c r="J197" s="43">
        <f>J199+J200+J201+J202+J203+J204</f>
        <v>0</v>
      </c>
    </row>
    <row r="198" spans="1:10" s="13" customFormat="1" ht="12.75" customHeight="1">
      <c r="A198" s="168" t="s">
        <v>19</v>
      </c>
      <c r="B198" s="169"/>
      <c r="C198" s="170"/>
      <c r="D198" s="37"/>
      <c r="E198" s="44">
        <f t="shared" si="8"/>
        <v>0</v>
      </c>
      <c r="F198" s="40"/>
      <c r="G198" s="40"/>
      <c r="H198" s="41"/>
      <c r="I198" s="40"/>
      <c r="J198" s="42"/>
    </row>
    <row r="199" spans="1:10" ht="19.5" customHeight="1">
      <c r="A199" s="168" t="s">
        <v>127</v>
      </c>
      <c r="B199" s="169"/>
      <c r="C199" s="170"/>
      <c r="D199" s="37">
        <v>221</v>
      </c>
      <c r="E199" s="44">
        <f t="shared" si="8"/>
        <v>13000</v>
      </c>
      <c r="F199" s="44">
        <v>10000</v>
      </c>
      <c r="G199" s="44"/>
      <c r="H199" s="41"/>
      <c r="I199" s="44">
        <v>3000</v>
      </c>
      <c r="J199" s="45"/>
    </row>
    <row r="200" spans="1:10" ht="19.5" customHeight="1">
      <c r="A200" s="168" t="s">
        <v>128</v>
      </c>
      <c r="B200" s="169"/>
      <c r="C200" s="170"/>
      <c r="D200" s="37">
        <v>222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129</v>
      </c>
      <c r="B201" s="169"/>
      <c r="C201" s="170"/>
      <c r="D201" s="37">
        <v>223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130</v>
      </c>
      <c r="B202" s="169"/>
      <c r="C202" s="170"/>
      <c r="D202" s="37">
        <v>224</v>
      </c>
      <c r="E202" s="44">
        <f t="shared" si="8"/>
        <v>0</v>
      </c>
      <c r="F202" s="44"/>
      <c r="G202" s="44"/>
      <c r="H202" s="41"/>
      <c r="I202" s="44"/>
      <c r="J202" s="45"/>
    </row>
    <row r="203" spans="1:10" ht="19.5" customHeight="1">
      <c r="A203" s="168" t="s">
        <v>131</v>
      </c>
      <c r="B203" s="169"/>
      <c r="C203" s="170"/>
      <c r="D203" s="37">
        <v>225</v>
      </c>
      <c r="E203" s="44">
        <f t="shared" si="8"/>
        <v>5000</v>
      </c>
      <c r="F203" s="44"/>
      <c r="G203" s="44"/>
      <c r="H203" s="41"/>
      <c r="I203" s="44">
        <v>5000</v>
      </c>
      <c r="J203" s="45"/>
    </row>
    <row r="204" spans="1:10" ht="19.5" customHeight="1">
      <c r="A204" s="168" t="s">
        <v>132</v>
      </c>
      <c r="B204" s="169"/>
      <c r="C204" s="170"/>
      <c r="D204" s="37">
        <v>226</v>
      </c>
      <c r="E204" s="44">
        <f t="shared" si="8"/>
        <v>40080</v>
      </c>
      <c r="F204" s="44">
        <v>20080</v>
      </c>
      <c r="G204" s="44"/>
      <c r="H204" s="41"/>
      <c r="I204" s="44">
        <v>20000</v>
      </c>
      <c r="J204" s="45"/>
    </row>
    <row r="205" spans="1:10" s="12" customFormat="1" ht="19.5" customHeight="1">
      <c r="A205" s="171" t="s">
        <v>138</v>
      </c>
      <c r="B205" s="172"/>
      <c r="C205" s="173"/>
      <c r="D205" s="38">
        <v>290</v>
      </c>
      <c r="E205" s="44">
        <f t="shared" si="8"/>
        <v>0</v>
      </c>
      <c r="F205" s="43">
        <f>F206+F207+F208</f>
        <v>0</v>
      </c>
      <c r="G205" s="43">
        <f>G206+G207+G208</f>
        <v>0</v>
      </c>
      <c r="H205" s="43">
        <f>H206+H207+H208</f>
        <v>0</v>
      </c>
      <c r="I205" s="43">
        <f>I206+I207+I208</f>
        <v>0</v>
      </c>
      <c r="J205" s="43">
        <f>J206+J207+J208</f>
        <v>0</v>
      </c>
    </row>
    <row r="206" spans="1:10" s="13" customFormat="1" ht="13.5" customHeight="1">
      <c r="A206" s="168" t="s">
        <v>19</v>
      </c>
      <c r="B206" s="169"/>
      <c r="C206" s="170"/>
      <c r="D206" s="37"/>
      <c r="E206" s="44">
        <f t="shared" si="8"/>
        <v>0</v>
      </c>
      <c r="F206" s="43"/>
      <c r="G206" s="43"/>
      <c r="H206" s="46"/>
      <c r="I206" s="43"/>
      <c r="J206" s="47"/>
    </row>
    <row r="207" spans="1:10" ht="19.5" customHeight="1">
      <c r="A207" s="168" t="s">
        <v>139</v>
      </c>
      <c r="B207" s="169"/>
      <c r="C207" s="170"/>
      <c r="D207" s="37"/>
      <c r="E207" s="44">
        <f t="shared" si="8"/>
        <v>0</v>
      </c>
      <c r="F207" s="48"/>
      <c r="G207" s="48"/>
      <c r="H207" s="49"/>
      <c r="I207" s="48"/>
      <c r="J207" s="47"/>
    </row>
    <row r="208" spans="1:10" s="12" customFormat="1" ht="19.5" customHeight="1">
      <c r="A208" s="168" t="s">
        <v>140</v>
      </c>
      <c r="B208" s="169"/>
      <c r="C208" s="170"/>
      <c r="D208" s="37"/>
      <c r="E208" s="44">
        <f t="shared" si="8"/>
        <v>0</v>
      </c>
      <c r="F208" s="48"/>
      <c r="G208" s="43"/>
      <c r="H208" s="46"/>
      <c r="I208" s="48"/>
      <c r="J208" s="47"/>
    </row>
    <row r="209" spans="1:10" s="13" customFormat="1" ht="12.75" customHeight="1">
      <c r="A209" s="171" t="s">
        <v>141</v>
      </c>
      <c r="B209" s="172"/>
      <c r="C209" s="173"/>
      <c r="D209" s="38">
        <v>300</v>
      </c>
      <c r="E209" s="44">
        <f t="shared" si="8"/>
        <v>120320</v>
      </c>
      <c r="F209" s="43">
        <f>F211+F212+F213+F214</f>
        <v>80320</v>
      </c>
      <c r="G209" s="43">
        <f>G211+G212+G213+G214</f>
        <v>0</v>
      </c>
      <c r="H209" s="43">
        <f>H211+H212+H213+H214</f>
        <v>0</v>
      </c>
      <c r="I209" s="43">
        <f>I211+I212+I213+I214</f>
        <v>40000</v>
      </c>
      <c r="J209" s="43">
        <f>J211+J212+J213+J214</f>
        <v>0</v>
      </c>
    </row>
    <row r="210" spans="1:10" ht="19.5" customHeight="1">
      <c r="A210" s="168" t="s">
        <v>19</v>
      </c>
      <c r="B210" s="169"/>
      <c r="C210" s="170"/>
      <c r="D210" s="37"/>
      <c r="E210" s="44">
        <f t="shared" si="8"/>
        <v>0</v>
      </c>
      <c r="F210" s="40"/>
      <c r="G210" s="40"/>
      <c r="H210" s="41"/>
      <c r="I210" s="40"/>
      <c r="J210" s="42"/>
    </row>
    <row r="211" spans="1:10" ht="19.5" customHeight="1">
      <c r="A211" s="168" t="s">
        <v>142</v>
      </c>
      <c r="B211" s="169"/>
      <c r="C211" s="170"/>
      <c r="D211" s="37">
        <v>310</v>
      </c>
      <c r="E211" s="44">
        <f t="shared" si="8"/>
        <v>20000</v>
      </c>
      <c r="F211" s="44"/>
      <c r="G211" s="44"/>
      <c r="H211" s="41"/>
      <c r="I211" s="44">
        <v>20000</v>
      </c>
      <c r="J211" s="45"/>
    </row>
    <row r="212" spans="1:10" s="12" customFormat="1" ht="19.5" customHeight="1">
      <c r="A212" s="168" t="s">
        <v>143</v>
      </c>
      <c r="B212" s="169"/>
      <c r="C212" s="170"/>
      <c r="D212" s="37">
        <v>320</v>
      </c>
      <c r="E212" s="44">
        <f t="shared" si="8"/>
        <v>0</v>
      </c>
      <c r="F212" s="44"/>
      <c r="G212" s="44"/>
      <c r="H212" s="41"/>
      <c r="I212" s="44"/>
      <c r="J212" s="45"/>
    </row>
    <row r="213" spans="1:10" s="12" customFormat="1" ht="19.5" customHeight="1">
      <c r="A213" s="168" t="s">
        <v>144</v>
      </c>
      <c r="B213" s="169"/>
      <c r="C213" s="170"/>
      <c r="D213" s="37">
        <v>330</v>
      </c>
      <c r="E213" s="44">
        <f t="shared" si="8"/>
        <v>0</v>
      </c>
      <c r="F213" s="44"/>
      <c r="G213" s="44"/>
      <c r="H213" s="41"/>
      <c r="I213" s="44"/>
      <c r="J213" s="45"/>
    </row>
    <row r="214" spans="1:10" s="12" customFormat="1" ht="19.5" customHeight="1" thickBot="1">
      <c r="A214" s="168" t="s">
        <v>145</v>
      </c>
      <c r="B214" s="169"/>
      <c r="C214" s="170"/>
      <c r="D214" s="37">
        <v>340</v>
      </c>
      <c r="E214" s="44">
        <f t="shared" si="8"/>
        <v>100320</v>
      </c>
      <c r="F214" s="44">
        <v>80320</v>
      </c>
      <c r="G214" s="44"/>
      <c r="H214" s="41"/>
      <c r="I214" s="44">
        <v>20000</v>
      </c>
      <c r="J214" s="45"/>
    </row>
    <row r="215" spans="1:10" s="12" customFormat="1" ht="19.5" customHeight="1" thickBot="1">
      <c r="A215" s="282" t="s">
        <v>263</v>
      </c>
      <c r="B215" s="283"/>
      <c r="C215" s="283"/>
      <c r="D215" s="283"/>
      <c r="E215" s="283"/>
      <c r="F215" s="283"/>
      <c r="G215" s="283"/>
      <c r="H215" s="283"/>
      <c r="I215" s="283"/>
      <c r="J215" s="284"/>
    </row>
    <row r="216" spans="1:10" s="12" customFormat="1" ht="19.5" customHeight="1">
      <c r="A216" s="276" t="s">
        <v>121</v>
      </c>
      <c r="B216" s="277"/>
      <c r="C216" s="278"/>
      <c r="D216" s="35"/>
      <c r="E216" s="39">
        <f aca="true" t="shared" si="9" ref="E216:J216">E218</f>
        <v>257600</v>
      </c>
      <c r="F216" s="39">
        <f t="shared" si="9"/>
        <v>0</v>
      </c>
      <c r="G216" s="39">
        <f t="shared" si="9"/>
        <v>257600</v>
      </c>
      <c r="H216" s="39">
        <f t="shared" si="9"/>
        <v>0</v>
      </c>
      <c r="I216" s="39">
        <f t="shared" si="9"/>
        <v>0</v>
      </c>
      <c r="J216" s="39">
        <f t="shared" si="9"/>
        <v>0</v>
      </c>
    </row>
    <row r="217" spans="1:10" s="13" customFormat="1" ht="13.5" customHeight="1">
      <c r="A217" s="168" t="s">
        <v>87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8" customHeight="1">
      <c r="A218" s="171" t="s">
        <v>122</v>
      </c>
      <c r="B218" s="172"/>
      <c r="C218" s="173"/>
      <c r="D218" s="38">
        <v>210</v>
      </c>
      <c r="E218" s="43">
        <f aca="true" t="shared" si="10" ref="E218:J218">E220+E221</f>
        <v>257600</v>
      </c>
      <c r="F218" s="43">
        <f t="shared" si="10"/>
        <v>0</v>
      </c>
      <c r="G218" s="43">
        <f t="shared" si="10"/>
        <v>257600</v>
      </c>
      <c r="H218" s="43">
        <f t="shared" si="10"/>
        <v>0</v>
      </c>
      <c r="I218" s="43">
        <f t="shared" si="10"/>
        <v>0</v>
      </c>
      <c r="J218" s="43">
        <f t="shared" si="10"/>
        <v>0</v>
      </c>
    </row>
    <row r="219" spans="1:10" ht="19.5" customHeight="1">
      <c r="A219" s="168" t="s">
        <v>19</v>
      </c>
      <c r="B219" s="169"/>
      <c r="C219" s="170"/>
      <c r="D219" s="37"/>
      <c r="E219" s="40"/>
      <c r="F219" s="40"/>
      <c r="G219" s="40"/>
      <c r="H219" s="41"/>
      <c r="I219" s="40"/>
      <c r="J219" s="42"/>
    </row>
    <row r="220" spans="1:10" ht="19.5" customHeight="1">
      <c r="A220" s="168" t="s">
        <v>123</v>
      </c>
      <c r="B220" s="169"/>
      <c r="C220" s="170"/>
      <c r="D220" s="37">
        <v>211</v>
      </c>
      <c r="E220" s="44">
        <f>F220+G220+H220+I220+J220</f>
        <v>0</v>
      </c>
      <c r="F220" s="44"/>
      <c r="G220" s="44"/>
      <c r="H220" s="41"/>
      <c r="I220" s="44"/>
      <c r="J220" s="45"/>
    </row>
    <row r="221" spans="1:10" ht="17.25" customHeight="1" thickBot="1">
      <c r="A221" s="168" t="s">
        <v>142</v>
      </c>
      <c r="B221" s="169"/>
      <c r="C221" s="170"/>
      <c r="D221" s="37">
        <v>310</v>
      </c>
      <c r="E221" s="44">
        <f>F221+G221+H221+I221+J221</f>
        <v>257600</v>
      </c>
      <c r="F221" s="44"/>
      <c r="G221" s="44">
        <v>257600</v>
      </c>
      <c r="H221" s="41"/>
      <c r="I221" s="44"/>
      <c r="J221" s="45"/>
    </row>
    <row r="222" spans="1:10" s="12" customFormat="1" ht="19.5" customHeight="1" thickBot="1">
      <c r="A222" s="282" t="s">
        <v>268</v>
      </c>
      <c r="B222" s="283"/>
      <c r="C222" s="283"/>
      <c r="D222" s="283"/>
      <c r="E222" s="283"/>
      <c r="F222" s="283"/>
      <c r="G222" s="283"/>
      <c r="H222" s="283"/>
      <c r="I222" s="283"/>
      <c r="J222" s="284"/>
    </row>
    <row r="223" spans="1:10" s="13" customFormat="1" ht="12.75" customHeight="1">
      <c r="A223" s="276" t="s">
        <v>121</v>
      </c>
      <c r="B223" s="277"/>
      <c r="C223" s="278"/>
      <c r="D223" s="35"/>
      <c r="E223" s="39">
        <f aca="true" t="shared" si="11" ref="E223:J223">E225</f>
        <v>206900</v>
      </c>
      <c r="F223" s="39">
        <f t="shared" si="11"/>
        <v>206900</v>
      </c>
      <c r="G223" s="39">
        <f t="shared" si="11"/>
        <v>0</v>
      </c>
      <c r="H223" s="39">
        <f t="shared" si="11"/>
        <v>0</v>
      </c>
      <c r="I223" s="39">
        <f t="shared" si="11"/>
        <v>0</v>
      </c>
      <c r="J223" s="39">
        <f t="shared" si="11"/>
        <v>0</v>
      </c>
    </row>
    <row r="224" spans="1:10" ht="30" customHeight="1">
      <c r="A224" s="168" t="s">
        <v>87</v>
      </c>
      <c r="B224" s="169"/>
      <c r="C224" s="170"/>
      <c r="D224" s="37"/>
      <c r="E224" s="40"/>
      <c r="F224" s="40"/>
      <c r="G224" s="40"/>
      <c r="H224" s="41"/>
      <c r="I224" s="40"/>
      <c r="J224" s="42"/>
    </row>
    <row r="225" spans="1:10" ht="18" customHeight="1">
      <c r="A225" s="171" t="s">
        <v>141</v>
      </c>
      <c r="B225" s="172"/>
      <c r="C225" s="173"/>
      <c r="D225" s="38">
        <v>300</v>
      </c>
      <c r="E225" s="44">
        <f aca="true" t="shared" si="12" ref="E225:E230">F225+G225+H225+I225+J225</f>
        <v>206900</v>
      </c>
      <c r="F225" s="43">
        <f>F227+F228+F229+F230</f>
        <v>206900</v>
      </c>
      <c r="G225" s="43">
        <f>G227+G228+G229+G230</f>
        <v>0</v>
      </c>
      <c r="H225" s="43">
        <f>H227+H228+H229+H230</f>
        <v>0</v>
      </c>
      <c r="I225" s="43">
        <f>I227+I228+I229+I230</f>
        <v>0</v>
      </c>
      <c r="J225" s="43">
        <f>J227+J228+J229+J230</f>
        <v>0</v>
      </c>
    </row>
    <row r="226" spans="1:10" ht="19.5" customHeight="1">
      <c r="A226" s="168" t="s">
        <v>19</v>
      </c>
      <c r="B226" s="169"/>
      <c r="C226" s="170"/>
      <c r="D226" s="37"/>
      <c r="E226" s="44">
        <f t="shared" si="12"/>
        <v>0</v>
      </c>
      <c r="F226" s="40"/>
      <c r="G226" s="40"/>
      <c r="H226" s="41"/>
      <c r="I226" s="40"/>
      <c r="J226" s="42"/>
    </row>
    <row r="227" spans="1:10" ht="19.5" customHeight="1">
      <c r="A227" s="168" t="s">
        <v>142</v>
      </c>
      <c r="B227" s="169"/>
      <c r="C227" s="170"/>
      <c r="D227" s="37">
        <v>310</v>
      </c>
      <c r="E227" s="44">
        <f t="shared" si="12"/>
        <v>0</v>
      </c>
      <c r="F227" s="44"/>
      <c r="G227" s="44"/>
      <c r="H227" s="41"/>
      <c r="I227" s="44"/>
      <c r="J227" s="45"/>
    </row>
    <row r="228" spans="1:10" ht="19.5" customHeight="1">
      <c r="A228" s="168" t="s">
        <v>143</v>
      </c>
      <c r="B228" s="169"/>
      <c r="C228" s="170"/>
      <c r="D228" s="37">
        <v>320</v>
      </c>
      <c r="E228" s="44">
        <f t="shared" si="12"/>
        <v>0</v>
      </c>
      <c r="F228" s="44"/>
      <c r="G228" s="44"/>
      <c r="H228" s="41"/>
      <c r="I228" s="44"/>
      <c r="J228" s="45"/>
    </row>
    <row r="229" spans="1:10" ht="12.75" customHeight="1">
      <c r="A229" s="168" t="s">
        <v>144</v>
      </c>
      <c r="B229" s="169"/>
      <c r="C229" s="170"/>
      <c r="D229" s="37">
        <v>330</v>
      </c>
      <c r="E229" s="44">
        <f t="shared" si="12"/>
        <v>0</v>
      </c>
      <c r="F229" s="44"/>
      <c r="G229" s="44"/>
      <c r="H229" s="41"/>
      <c r="I229" s="44"/>
      <c r="J229" s="45"/>
    </row>
    <row r="230" spans="1:10" s="12" customFormat="1" ht="19.5" customHeight="1" thickBot="1">
      <c r="A230" s="168" t="s">
        <v>145</v>
      </c>
      <c r="B230" s="169"/>
      <c r="C230" s="170"/>
      <c r="D230" s="37">
        <v>340</v>
      </c>
      <c r="E230" s="44">
        <f t="shared" si="12"/>
        <v>206900</v>
      </c>
      <c r="F230" s="44">
        <v>206900</v>
      </c>
      <c r="G230" s="44"/>
      <c r="H230" s="41"/>
      <c r="I230" s="44"/>
      <c r="J230" s="45"/>
    </row>
    <row r="231" spans="1:10" s="13" customFormat="1" ht="12.75" customHeight="1" thickBot="1">
      <c r="A231" s="282" t="s">
        <v>264</v>
      </c>
      <c r="B231" s="283"/>
      <c r="C231" s="283"/>
      <c r="D231" s="283"/>
      <c r="E231" s="283"/>
      <c r="F231" s="283"/>
      <c r="G231" s="283"/>
      <c r="H231" s="283"/>
      <c r="I231" s="283"/>
      <c r="J231" s="284"/>
    </row>
    <row r="232" spans="1:10" s="12" customFormat="1" ht="19.5" customHeight="1">
      <c r="A232" s="276" t="s">
        <v>121</v>
      </c>
      <c r="B232" s="277"/>
      <c r="C232" s="278"/>
      <c r="D232" s="35"/>
      <c r="E232" s="39">
        <f aca="true" t="shared" si="13" ref="E232:J232">E234</f>
        <v>96400</v>
      </c>
      <c r="F232" s="39">
        <f t="shared" si="13"/>
        <v>96400</v>
      </c>
      <c r="G232" s="39">
        <f t="shared" si="13"/>
        <v>0</v>
      </c>
      <c r="H232" s="39">
        <f t="shared" si="13"/>
        <v>0</v>
      </c>
      <c r="I232" s="39">
        <f t="shared" si="13"/>
        <v>0</v>
      </c>
      <c r="J232" s="39">
        <f t="shared" si="13"/>
        <v>0</v>
      </c>
    </row>
    <row r="233" spans="1:10" s="13" customFormat="1" ht="12.75" customHeight="1">
      <c r="A233" s="168" t="s">
        <v>87</v>
      </c>
      <c r="B233" s="169"/>
      <c r="C233" s="170"/>
      <c r="D233" s="37"/>
      <c r="E233" s="40"/>
      <c r="F233" s="40"/>
      <c r="G233" s="40"/>
      <c r="H233" s="41"/>
      <c r="I233" s="40"/>
      <c r="J233" s="42"/>
    </row>
    <row r="234" spans="1:10" ht="19.5" customHeight="1">
      <c r="A234" s="171" t="s">
        <v>138</v>
      </c>
      <c r="B234" s="172"/>
      <c r="C234" s="173"/>
      <c r="D234" s="38">
        <v>290</v>
      </c>
      <c r="E234" s="44">
        <f>F234+G234+H234+I234+J234</f>
        <v>96400</v>
      </c>
      <c r="F234" s="43">
        <f>F236+F237</f>
        <v>96400</v>
      </c>
      <c r="G234" s="43">
        <f>G236+G237</f>
        <v>0</v>
      </c>
      <c r="H234" s="43">
        <f>H236+H237</f>
        <v>0</v>
      </c>
      <c r="I234" s="43">
        <f>I236+I237</f>
        <v>0</v>
      </c>
      <c r="J234" s="43">
        <f>J236+J237</f>
        <v>0</v>
      </c>
    </row>
    <row r="235" spans="1:11" ht="19.5" customHeight="1">
      <c r="A235" s="168" t="s">
        <v>19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  <c r="K235" s="105"/>
    </row>
    <row r="236" spans="1:10" ht="19.5" customHeight="1">
      <c r="A236" s="168" t="s">
        <v>139</v>
      </c>
      <c r="B236" s="169"/>
      <c r="C236" s="170"/>
      <c r="D236" s="37"/>
      <c r="E236" s="44">
        <f>F236+G236+H236+I236+J236</f>
        <v>96400</v>
      </c>
      <c r="F236" s="48">
        <v>96400</v>
      </c>
      <c r="G236" s="43"/>
      <c r="H236" s="46"/>
      <c r="I236" s="43"/>
      <c r="J236" s="47"/>
    </row>
    <row r="237" spans="1:10" s="12" customFormat="1" ht="19.5" customHeight="1" thickBot="1">
      <c r="A237" s="168" t="s">
        <v>140</v>
      </c>
      <c r="B237" s="169"/>
      <c r="C237" s="170"/>
      <c r="D237" s="37"/>
      <c r="E237" s="44">
        <f>F237+G237+H237+I237+J237</f>
        <v>0</v>
      </c>
      <c r="F237" s="43"/>
      <c r="G237" s="43"/>
      <c r="H237" s="46"/>
      <c r="I237" s="43"/>
      <c r="J237" s="47"/>
    </row>
    <row r="238" spans="1:10" s="13" customFormat="1" ht="12.75" customHeight="1" thickBot="1">
      <c r="A238" s="282" t="s">
        <v>265</v>
      </c>
      <c r="B238" s="283"/>
      <c r="C238" s="283"/>
      <c r="D238" s="283"/>
      <c r="E238" s="283"/>
      <c r="F238" s="283"/>
      <c r="G238" s="283"/>
      <c r="H238" s="283"/>
      <c r="I238" s="283"/>
      <c r="J238" s="284"/>
    </row>
    <row r="239" spans="1:10" ht="19.5" customHeight="1">
      <c r="A239" s="276" t="s">
        <v>121</v>
      </c>
      <c r="B239" s="277"/>
      <c r="C239" s="278"/>
      <c r="D239" s="35"/>
      <c r="E239" s="39">
        <f>F239+G239+H239+I239+J239</f>
        <v>12000</v>
      </c>
      <c r="F239" s="39">
        <f>F241</f>
        <v>12000</v>
      </c>
      <c r="G239" s="39">
        <f>G241</f>
        <v>0</v>
      </c>
      <c r="H239" s="39">
        <f>H241</f>
        <v>0</v>
      </c>
      <c r="I239" s="39">
        <f>I241</f>
        <v>0</v>
      </c>
      <c r="J239" s="39">
        <f>J241</f>
        <v>0</v>
      </c>
    </row>
    <row r="240" spans="1:10" ht="19.5" customHeight="1">
      <c r="A240" s="168" t="s">
        <v>87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71" t="s">
        <v>122</v>
      </c>
      <c r="B241" s="172"/>
      <c r="C241" s="173"/>
      <c r="D241" s="38">
        <v>210</v>
      </c>
      <c r="E241" s="43">
        <f aca="true" t="shared" si="14" ref="E241:J241">E243+E244+E245</f>
        <v>12000</v>
      </c>
      <c r="F241" s="43">
        <f t="shared" si="14"/>
        <v>12000</v>
      </c>
      <c r="G241" s="43">
        <f t="shared" si="14"/>
        <v>0</v>
      </c>
      <c r="H241" s="43">
        <f t="shared" si="14"/>
        <v>0</v>
      </c>
      <c r="I241" s="43">
        <f t="shared" si="14"/>
        <v>0</v>
      </c>
      <c r="J241" s="43">
        <f t="shared" si="14"/>
        <v>0</v>
      </c>
    </row>
    <row r="242" spans="1:10" ht="19.5" customHeight="1">
      <c r="A242" s="168" t="s">
        <v>19</v>
      </c>
      <c r="B242" s="169"/>
      <c r="C242" s="170"/>
      <c r="D242" s="37"/>
      <c r="E242" s="40"/>
      <c r="F242" s="40"/>
      <c r="G242" s="40"/>
      <c r="H242" s="41"/>
      <c r="I242" s="40"/>
      <c r="J242" s="42"/>
    </row>
    <row r="243" spans="1:10" ht="19.5" customHeight="1">
      <c r="A243" s="168" t="s">
        <v>123</v>
      </c>
      <c r="B243" s="169"/>
      <c r="C243" s="170"/>
      <c r="D243" s="37">
        <v>211</v>
      </c>
      <c r="E243" s="44">
        <f>F243+G243+H243+I243+J243</f>
        <v>9200</v>
      </c>
      <c r="F243" s="44">
        <v>9200</v>
      </c>
      <c r="G243" s="44"/>
      <c r="H243" s="41"/>
      <c r="I243" s="44"/>
      <c r="J243" s="45"/>
    </row>
    <row r="244" spans="1:10" ht="19.5" customHeight="1">
      <c r="A244" s="168" t="s">
        <v>124</v>
      </c>
      <c r="B244" s="169"/>
      <c r="C244" s="170"/>
      <c r="D244" s="37">
        <v>212</v>
      </c>
      <c r="E244" s="44">
        <f>F244+G244+H244+I244+J244</f>
        <v>0</v>
      </c>
      <c r="F244" s="44"/>
      <c r="G244" s="44"/>
      <c r="H244" s="41"/>
      <c r="I244" s="44"/>
      <c r="J244" s="45"/>
    </row>
    <row r="245" spans="1:10" s="12" customFormat="1" ht="19.5" customHeight="1" thickBot="1">
      <c r="A245" s="168" t="s">
        <v>125</v>
      </c>
      <c r="B245" s="169"/>
      <c r="C245" s="170"/>
      <c r="D245" s="37">
        <v>213</v>
      </c>
      <c r="E245" s="44">
        <f>F245+G245+H245+I245+J245</f>
        <v>2800</v>
      </c>
      <c r="F245" s="44">
        <v>2800</v>
      </c>
      <c r="G245" s="44"/>
      <c r="H245" s="41"/>
      <c r="I245" s="44"/>
      <c r="J245" s="45"/>
    </row>
    <row r="246" spans="1:10" s="13" customFormat="1" ht="13.5" customHeight="1" thickBot="1">
      <c r="A246" s="282" t="s">
        <v>266</v>
      </c>
      <c r="B246" s="283"/>
      <c r="C246" s="283"/>
      <c r="D246" s="165"/>
      <c r="E246" s="165"/>
      <c r="F246" s="165"/>
      <c r="G246" s="165"/>
      <c r="H246" s="165"/>
      <c r="I246" s="165"/>
      <c r="J246" s="166"/>
    </row>
    <row r="247" spans="1:10" ht="19.5" customHeight="1">
      <c r="A247" s="276" t="s">
        <v>121</v>
      </c>
      <c r="B247" s="277"/>
      <c r="C247" s="278"/>
      <c r="D247" s="104"/>
      <c r="E247" s="83">
        <f>E251+E252</f>
        <v>185000</v>
      </c>
      <c r="F247" s="83">
        <f>F251+F252</f>
        <v>0</v>
      </c>
      <c r="G247" s="83">
        <f>G252+G251</f>
        <v>185000</v>
      </c>
      <c r="H247" s="83">
        <f>H252+H251</f>
        <v>0</v>
      </c>
      <c r="I247" s="83">
        <f>I252+I251</f>
        <v>0</v>
      </c>
      <c r="J247" s="83">
        <f>J252+J251</f>
        <v>0</v>
      </c>
    </row>
    <row r="248" spans="1:10" s="12" customFormat="1" ht="19.5" customHeight="1">
      <c r="A248" s="168" t="s">
        <v>87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s="13" customFormat="1" ht="12.75" customHeight="1">
      <c r="A249" s="171" t="s">
        <v>141</v>
      </c>
      <c r="B249" s="172"/>
      <c r="C249" s="173"/>
      <c r="D249" s="38">
        <v>300</v>
      </c>
      <c r="E249" s="83">
        <f aca="true" t="shared" si="15" ref="E249:J249">E251+E252</f>
        <v>185000</v>
      </c>
      <c r="F249" s="83">
        <f t="shared" si="15"/>
        <v>0</v>
      </c>
      <c r="G249" s="83">
        <f t="shared" si="15"/>
        <v>185000</v>
      </c>
      <c r="H249" s="83">
        <f t="shared" si="15"/>
        <v>0</v>
      </c>
      <c r="I249" s="83">
        <f t="shared" si="15"/>
        <v>0</v>
      </c>
      <c r="J249" s="83">
        <f t="shared" si="15"/>
        <v>0</v>
      </c>
    </row>
    <row r="250" spans="1:10" ht="19.5" customHeight="1">
      <c r="A250" s="168" t="s">
        <v>19</v>
      </c>
      <c r="B250" s="169"/>
      <c r="C250" s="170"/>
      <c r="D250" s="103"/>
      <c r="E250" s="82"/>
      <c r="F250" s="82"/>
      <c r="G250" s="82"/>
      <c r="H250" s="84"/>
      <c r="I250" s="82"/>
      <c r="J250" s="82"/>
    </row>
    <row r="251" spans="1:10" ht="19.5" customHeight="1">
      <c r="A251" s="168" t="s">
        <v>142</v>
      </c>
      <c r="B251" s="169"/>
      <c r="C251" s="170"/>
      <c r="D251" s="103">
        <v>310</v>
      </c>
      <c r="E251" s="84">
        <f>F251+G251+I251+J251</f>
        <v>185000</v>
      </c>
      <c r="F251" s="84"/>
      <c r="G251" s="84">
        <v>185000</v>
      </c>
      <c r="H251" s="84"/>
      <c r="I251" s="84"/>
      <c r="J251" s="84"/>
    </row>
    <row r="252" spans="1:10" s="12" customFormat="1" ht="19.5" customHeight="1" thickBot="1">
      <c r="A252" s="168" t="s">
        <v>145</v>
      </c>
      <c r="B252" s="169"/>
      <c r="C252" s="170"/>
      <c r="D252" s="103">
        <v>340</v>
      </c>
      <c r="E252" s="84">
        <f>G252</f>
        <v>0</v>
      </c>
      <c r="F252" s="84"/>
      <c r="G252" s="84"/>
      <c r="H252" s="84"/>
      <c r="I252" s="84"/>
      <c r="J252" s="84"/>
    </row>
    <row r="253" spans="1:10" s="12" customFormat="1" ht="19.5" customHeight="1" thickBot="1">
      <c r="A253" s="282" t="s">
        <v>267</v>
      </c>
      <c r="B253" s="283"/>
      <c r="C253" s="283"/>
      <c r="D253" s="283"/>
      <c r="E253" s="283"/>
      <c r="F253" s="283"/>
      <c r="G253" s="283"/>
      <c r="H253" s="283"/>
      <c r="I253" s="283"/>
      <c r="J253" s="284"/>
    </row>
    <row r="254" spans="1:10" s="12" customFormat="1" ht="19.5" customHeight="1">
      <c r="A254" s="276" t="s">
        <v>121</v>
      </c>
      <c r="B254" s="277"/>
      <c r="C254" s="278"/>
      <c r="D254" s="35"/>
      <c r="E254" s="39">
        <f aca="true" t="shared" si="16" ref="E254:J254">E256+E261+E269+E273</f>
        <v>6775900</v>
      </c>
      <c r="F254" s="39">
        <f t="shared" si="16"/>
        <v>1775900</v>
      </c>
      <c r="G254" s="39">
        <f t="shared" si="16"/>
        <v>0</v>
      </c>
      <c r="H254" s="39">
        <f t="shared" si="16"/>
        <v>0</v>
      </c>
      <c r="I254" s="39">
        <f t="shared" si="16"/>
        <v>5000000</v>
      </c>
      <c r="J254" s="39">
        <f t="shared" si="16"/>
        <v>0</v>
      </c>
    </row>
    <row r="255" spans="1:10" s="12" customFormat="1" ht="19.5" customHeight="1">
      <c r="A255" s="168" t="s">
        <v>87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s="12" customFormat="1" ht="19.5" customHeight="1">
      <c r="A256" s="171" t="s">
        <v>122</v>
      </c>
      <c r="B256" s="172"/>
      <c r="C256" s="173"/>
      <c r="D256" s="38">
        <v>210</v>
      </c>
      <c r="E256" s="43">
        <f aca="true" t="shared" si="17" ref="E256:J256">E258+E259+E260</f>
        <v>4200</v>
      </c>
      <c r="F256" s="43">
        <f t="shared" si="17"/>
        <v>4200</v>
      </c>
      <c r="G256" s="43">
        <f t="shared" si="17"/>
        <v>0</v>
      </c>
      <c r="H256" s="43">
        <f t="shared" si="17"/>
        <v>0</v>
      </c>
      <c r="I256" s="43">
        <f t="shared" si="17"/>
        <v>0</v>
      </c>
      <c r="J256" s="43">
        <f t="shared" si="17"/>
        <v>0</v>
      </c>
    </row>
    <row r="257" spans="1:10" s="13" customFormat="1" ht="13.5" customHeight="1">
      <c r="A257" s="168" t="s">
        <v>19</v>
      </c>
      <c r="B257" s="169"/>
      <c r="C257" s="170"/>
      <c r="D257" s="37"/>
      <c r="E257" s="40"/>
      <c r="F257" s="40"/>
      <c r="G257" s="40"/>
      <c r="H257" s="41"/>
      <c r="I257" s="40"/>
      <c r="J257" s="42"/>
    </row>
    <row r="258" spans="1:10" ht="18" customHeight="1">
      <c r="A258" s="168" t="s">
        <v>123</v>
      </c>
      <c r="B258" s="169"/>
      <c r="C258" s="170"/>
      <c r="D258" s="37">
        <v>211</v>
      </c>
      <c r="E258" s="44">
        <f aca="true" t="shared" si="18" ref="E258:E280">F258+G258+H258+I258+J258</f>
        <v>0</v>
      </c>
      <c r="F258" s="44"/>
      <c r="G258" s="44"/>
      <c r="H258" s="41"/>
      <c r="I258" s="44"/>
      <c r="J258" s="45"/>
    </row>
    <row r="259" spans="1:10" ht="19.5" customHeight="1">
      <c r="A259" s="168" t="s">
        <v>124</v>
      </c>
      <c r="B259" s="169"/>
      <c r="C259" s="170"/>
      <c r="D259" s="37">
        <v>212</v>
      </c>
      <c r="E259" s="44">
        <f t="shared" si="18"/>
        <v>4200</v>
      </c>
      <c r="F259" s="44">
        <v>4200</v>
      </c>
      <c r="G259" s="44"/>
      <c r="H259" s="41"/>
      <c r="I259" s="44"/>
      <c r="J259" s="45"/>
    </row>
    <row r="260" spans="1:10" ht="19.5" customHeight="1">
      <c r="A260" s="168" t="s">
        <v>125</v>
      </c>
      <c r="B260" s="169"/>
      <c r="C260" s="170"/>
      <c r="D260" s="37">
        <v>213</v>
      </c>
      <c r="E260" s="44">
        <f t="shared" si="18"/>
        <v>0</v>
      </c>
      <c r="F260" s="44"/>
      <c r="G260" s="44"/>
      <c r="H260" s="41"/>
      <c r="I260" s="44"/>
      <c r="J260" s="45"/>
    </row>
    <row r="261" spans="1:10" ht="17.25" customHeight="1">
      <c r="A261" s="171" t="s">
        <v>126</v>
      </c>
      <c r="B261" s="172"/>
      <c r="C261" s="173"/>
      <c r="D261" s="38">
        <v>220</v>
      </c>
      <c r="E261" s="44">
        <f t="shared" si="18"/>
        <v>1764100</v>
      </c>
      <c r="F261" s="43">
        <f>F263+F264+F265+F266+F267+F268</f>
        <v>1764100</v>
      </c>
      <c r="G261" s="43">
        <f>G263+G264+G265+G266+G267+G268</f>
        <v>0</v>
      </c>
      <c r="H261" s="43">
        <f>H263+H264+H265+H266+H267+H268</f>
        <v>0</v>
      </c>
      <c r="I261" s="43">
        <f>I263+I264+I265+I266+I267+I268</f>
        <v>0</v>
      </c>
      <c r="J261" s="43">
        <f>J263+J264+J265+J266+J267+J268</f>
        <v>0</v>
      </c>
    </row>
    <row r="262" spans="1:10" s="12" customFormat="1" ht="19.5" customHeight="1">
      <c r="A262" s="168" t="s">
        <v>19</v>
      </c>
      <c r="B262" s="169"/>
      <c r="C262" s="170"/>
      <c r="D262" s="37"/>
      <c r="E262" s="44">
        <f t="shared" si="18"/>
        <v>0</v>
      </c>
      <c r="F262" s="40"/>
      <c r="G262" s="40"/>
      <c r="H262" s="41"/>
      <c r="I262" s="40"/>
      <c r="J262" s="42"/>
    </row>
    <row r="263" spans="1:10" s="13" customFormat="1" ht="12.75" customHeight="1">
      <c r="A263" s="168" t="s">
        <v>127</v>
      </c>
      <c r="B263" s="169"/>
      <c r="C263" s="170"/>
      <c r="D263" s="37">
        <v>221</v>
      </c>
      <c r="E263" s="44">
        <f t="shared" si="18"/>
        <v>20000</v>
      </c>
      <c r="F263" s="44">
        <v>20000</v>
      </c>
      <c r="G263" s="44"/>
      <c r="H263" s="41"/>
      <c r="I263" s="44"/>
      <c r="J263" s="45"/>
    </row>
    <row r="264" spans="1:10" ht="30" customHeight="1">
      <c r="A264" s="168" t="s">
        <v>128</v>
      </c>
      <c r="B264" s="169"/>
      <c r="C264" s="170"/>
      <c r="D264" s="37">
        <v>222</v>
      </c>
      <c r="E264" s="44">
        <f t="shared" si="18"/>
        <v>0</v>
      </c>
      <c r="F264" s="44"/>
      <c r="G264" s="44"/>
      <c r="H264" s="41"/>
      <c r="I264" s="44"/>
      <c r="J264" s="45"/>
    </row>
    <row r="265" spans="1:10" ht="18" customHeight="1">
      <c r="A265" s="168" t="s">
        <v>129</v>
      </c>
      <c r="B265" s="169"/>
      <c r="C265" s="170"/>
      <c r="D265" s="37">
        <v>223</v>
      </c>
      <c r="E265" s="44">
        <f t="shared" si="18"/>
        <v>1496100</v>
      </c>
      <c r="F265" s="44">
        <v>1496100</v>
      </c>
      <c r="G265" s="44"/>
      <c r="H265" s="41"/>
      <c r="I265" s="44"/>
      <c r="J265" s="45"/>
    </row>
    <row r="266" spans="1:10" ht="19.5" customHeight="1">
      <c r="A266" s="168" t="s">
        <v>130</v>
      </c>
      <c r="B266" s="169"/>
      <c r="C266" s="170"/>
      <c r="D266" s="37">
        <v>224</v>
      </c>
      <c r="E266" s="44">
        <f t="shared" si="18"/>
        <v>0</v>
      </c>
      <c r="F266" s="44"/>
      <c r="G266" s="44"/>
      <c r="H266" s="41"/>
      <c r="I266" s="44"/>
      <c r="J266" s="45"/>
    </row>
    <row r="267" spans="1:10" s="12" customFormat="1" ht="19.5" customHeight="1">
      <c r="A267" s="168" t="s">
        <v>131</v>
      </c>
      <c r="B267" s="169"/>
      <c r="C267" s="170"/>
      <c r="D267" s="37">
        <v>225</v>
      </c>
      <c r="E267" s="44">
        <f t="shared" si="18"/>
        <v>168000</v>
      </c>
      <c r="F267" s="44">
        <v>168000</v>
      </c>
      <c r="G267" s="44"/>
      <c r="H267" s="41"/>
      <c r="I267" s="44"/>
      <c r="J267" s="45"/>
    </row>
    <row r="268" spans="1:10" s="13" customFormat="1" ht="12.75" customHeight="1">
      <c r="A268" s="168" t="s">
        <v>132</v>
      </c>
      <c r="B268" s="169"/>
      <c r="C268" s="170"/>
      <c r="D268" s="37">
        <v>226</v>
      </c>
      <c r="E268" s="44">
        <f t="shared" si="18"/>
        <v>80000</v>
      </c>
      <c r="F268" s="44">
        <v>80000</v>
      </c>
      <c r="G268" s="44"/>
      <c r="H268" s="41"/>
      <c r="I268" s="44"/>
      <c r="J268" s="45"/>
    </row>
    <row r="269" spans="1:10" s="12" customFormat="1" ht="19.5" customHeight="1">
      <c r="A269" s="171" t="s">
        <v>138</v>
      </c>
      <c r="B269" s="172"/>
      <c r="C269" s="173"/>
      <c r="D269" s="38">
        <v>290</v>
      </c>
      <c r="E269" s="44">
        <f t="shared" si="18"/>
        <v>2600</v>
      </c>
      <c r="F269" s="43">
        <f>F270+F271+F272</f>
        <v>2600</v>
      </c>
      <c r="G269" s="43">
        <f>G270+G271+G272</f>
        <v>0</v>
      </c>
      <c r="H269" s="43">
        <f>H270+H271+H272</f>
        <v>0</v>
      </c>
      <c r="I269" s="43">
        <f>I270+I271+I272</f>
        <v>0</v>
      </c>
      <c r="J269" s="43">
        <f>J270+J271+J272</f>
        <v>0</v>
      </c>
    </row>
    <row r="270" spans="1:10" s="13" customFormat="1" ht="12.75" customHeight="1">
      <c r="A270" s="168" t="s">
        <v>19</v>
      </c>
      <c r="B270" s="169"/>
      <c r="C270" s="170"/>
      <c r="D270" s="37"/>
      <c r="E270" s="44">
        <f t="shared" si="18"/>
        <v>0</v>
      </c>
      <c r="F270" s="43"/>
      <c r="G270" s="43"/>
      <c r="H270" s="46"/>
      <c r="I270" s="43"/>
      <c r="J270" s="47"/>
    </row>
    <row r="271" spans="1:10" ht="19.5" customHeight="1">
      <c r="A271" s="168" t="s">
        <v>139</v>
      </c>
      <c r="B271" s="169"/>
      <c r="C271" s="170"/>
      <c r="D271" s="37"/>
      <c r="E271" s="44">
        <f t="shared" si="18"/>
        <v>0</v>
      </c>
      <c r="F271" s="48"/>
      <c r="G271" s="48"/>
      <c r="H271" s="49"/>
      <c r="I271" s="48"/>
      <c r="J271" s="47"/>
    </row>
    <row r="272" spans="1:10" ht="19.5" customHeight="1">
      <c r="A272" s="168" t="s">
        <v>140</v>
      </c>
      <c r="B272" s="169"/>
      <c r="C272" s="170"/>
      <c r="D272" s="37"/>
      <c r="E272" s="44">
        <f t="shared" si="18"/>
        <v>2600</v>
      </c>
      <c r="F272" s="48">
        <v>2600</v>
      </c>
      <c r="G272" s="43"/>
      <c r="H272" s="46"/>
      <c r="I272" s="48"/>
      <c r="J272" s="47"/>
    </row>
    <row r="273" spans="1:10" ht="19.5" customHeight="1">
      <c r="A273" s="171" t="s">
        <v>141</v>
      </c>
      <c r="B273" s="172"/>
      <c r="C273" s="173"/>
      <c r="D273" s="38">
        <v>300</v>
      </c>
      <c r="E273" s="44">
        <f t="shared" si="18"/>
        <v>5005000</v>
      </c>
      <c r="F273" s="43">
        <f>F275+F276+F277+F278</f>
        <v>5000</v>
      </c>
      <c r="G273" s="43">
        <f>G275+G276+G277+G278</f>
        <v>0</v>
      </c>
      <c r="H273" s="43">
        <f>H275+H276+H277+H278</f>
        <v>0</v>
      </c>
      <c r="I273" s="43">
        <f>I275+I276+I277+I278</f>
        <v>5000000</v>
      </c>
      <c r="J273" s="43">
        <f>J275+J276+J277+J278</f>
        <v>0</v>
      </c>
    </row>
    <row r="274" spans="1:10" s="12" customFormat="1" ht="19.5" customHeight="1">
      <c r="A274" s="168" t="s">
        <v>19</v>
      </c>
      <c r="B274" s="169"/>
      <c r="C274" s="170"/>
      <c r="D274" s="37"/>
      <c r="E274" s="44">
        <f t="shared" si="18"/>
        <v>0</v>
      </c>
      <c r="F274" s="40"/>
      <c r="G274" s="40"/>
      <c r="H274" s="41"/>
      <c r="I274" s="40"/>
      <c r="J274" s="42"/>
    </row>
    <row r="275" spans="1:10" s="13" customFormat="1" ht="12.75" customHeight="1">
      <c r="A275" s="168" t="s">
        <v>142</v>
      </c>
      <c r="B275" s="169"/>
      <c r="C275" s="170"/>
      <c r="D275" s="37">
        <v>310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143</v>
      </c>
      <c r="B276" s="169"/>
      <c r="C276" s="170"/>
      <c r="D276" s="37">
        <v>320</v>
      </c>
      <c r="E276" s="44">
        <f t="shared" si="18"/>
        <v>0</v>
      </c>
      <c r="F276" s="44"/>
      <c r="G276" s="44"/>
      <c r="H276" s="41"/>
      <c r="I276" s="44"/>
      <c r="J276" s="45"/>
    </row>
    <row r="277" spans="1:10" ht="19.5" customHeight="1">
      <c r="A277" s="168" t="s">
        <v>144</v>
      </c>
      <c r="B277" s="169"/>
      <c r="C277" s="170"/>
      <c r="D277" s="37">
        <v>330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>
      <c r="A278" s="168" t="s">
        <v>145</v>
      </c>
      <c r="B278" s="169"/>
      <c r="C278" s="170"/>
      <c r="D278" s="37">
        <v>340</v>
      </c>
      <c r="E278" s="44">
        <f t="shared" si="18"/>
        <v>5005000</v>
      </c>
      <c r="F278" s="44">
        <v>5000</v>
      </c>
      <c r="G278" s="44"/>
      <c r="H278" s="41"/>
      <c r="I278" s="44">
        <v>5000000</v>
      </c>
      <c r="J278" s="45"/>
    </row>
    <row r="279" spans="1:10" ht="19.5" customHeight="1">
      <c r="A279" s="168" t="s">
        <v>130</v>
      </c>
      <c r="B279" s="169"/>
      <c r="C279" s="170"/>
      <c r="D279" s="37">
        <v>224</v>
      </c>
      <c r="E279" s="44">
        <f t="shared" si="18"/>
        <v>0</v>
      </c>
      <c r="F279" s="44"/>
      <c r="G279" s="44"/>
      <c r="H279" s="41"/>
      <c r="I279" s="44"/>
      <c r="J279" s="45"/>
    </row>
    <row r="280" spans="1:10" ht="19.5" customHeight="1" thickBot="1">
      <c r="A280" s="168" t="s">
        <v>131</v>
      </c>
      <c r="B280" s="169"/>
      <c r="C280" s="170"/>
      <c r="D280" s="37">
        <v>225</v>
      </c>
      <c r="E280" s="44">
        <f t="shared" si="18"/>
        <v>0</v>
      </c>
      <c r="F280" s="44"/>
      <c r="G280" s="44"/>
      <c r="H280" s="41"/>
      <c r="I280" s="44"/>
      <c r="J280" s="45"/>
    </row>
    <row r="281" spans="1:10" ht="19.5" customHeight="1" thickBot="1">
      <c r="A281" s="282" t="s">
        <v>271</v>
      </c>
      <c r="B281" s="283"/>
      <c r="C281" s="283"/>
      <c r="D281" s="165"/>
      <c r="E281" s="165"/>
      <c r="F281" s="165"/>
      <c r="G281" s="165"/>
      <c r="H281" s="165"/>
      <c r="I281" s="165"/>
      <c r="J281" s="166"/>
    </row>
    <row r="282" spans="1:10" ht="19.5" customHeight="1">
      <c r="A282" s="167" t="s">
        <v>121</v>
      </c>
      <c r="B282" s="167"/>
      <c r="C282" s="167"/>
      <c r="D282" s="104"/>
      <c r="E282" s="83">
        <f>F282+G282+H282+I282+J282</f>
        <v>1200000</v>
      </c>
      <c r="F282" s="83">
        <f>F284</f>
        <v>0</v>
      </c>
      <c r="G282" s="83">
        <f>G284</f>
        <v>1200000</v>
      </c>
      <c r="H282" s="83">
        <f>H284</f>
        <v>0</v>
      </c>
      <c r="I282" s="83">
        <f>I284</f>
        <v>0</v>
      </c>
      <c r="J282" s="83">
        <f>J284</f>
        <v>0</v>
      </c>
    </row>
    <row r="283" spans="1:10" ht="19.5" customHeight="1">
      <c r="A283" s="163" t="s">
        <v>87</v>
      </c>
      <c r="B283" s="163"/>
      <c r="C283" s="163"/>
      <c r="D283" s="103"/>
      <c r="E283" s="82"/>
      <c r="F283" s="82"/>
      <c r="G283" s="82"/>
      <c r="H283" s="84"/>
      <c r="I283" s="82"/>
      <c r="J283" s="82"/>
    </row>
    <row r="284" spans="1:10" ht="19.5" customHeight="1">
      <c r="A284" s="168" t="s">
        <v>131</v>
      </c>
      <c r="B284" s="169"/>
      <c r="C284" s="170"/>
      <c r="D284" s="103">
        <v>225</v>
      </c>
      <c r="E284" s="84">
        <f>G284</f>
        <v>1200000</v>
      </c>
      <c r="F284" s="84"/>
      <c r="G284" s="84">
        <v>1200000</v>
      </c>
      <c r="H284" s="84"/>
      <c r="I284" s="84"/>
      <c r="J284" s="84"/>
    </row>
    <row r="285" spans="1:10" ht="19.5" customHeight="1">
      <c r="A285" s="85"/>
      <c r="B285" s="85"/>
      <c r="C285" s="85"/>
      <c r="D285" s="86"/>
      <c r="E285" s="87"/>
      <c r="F285" s="87"/>
      <c r="G285" s="87"/>
      <c r="H285" s="87"/>
      <c r="I285" s="87"/>
      <c r="J285" s="87"/>
    </row>
    <row r="286" spans="1:10" ht="19.5" customHeight="1">
      <c r="A286" s="85"/>
      <c r="B286" s="85"/>
      <c r="C286" s="85"/>
      <c r="D286" s="86"/>
      <c r="E286" s="87"/>
      <c r="F286" s="87"/>
      <c r="G286" s="87"/>
      <c r="H286" s="87"/>
      <c r="I286" s="87"/>
      <c r="J286" s="87"/>
    </row>
    <row r="287" spans="1:10" ht="22.5" customHeight="1">
      <c r="A287" s="6" t="s">
        <v>146</v>
      </c>
      <c r="B287" s="52"/>
      <c r="C287" s="52"/>
      <c r="D287" s="53"/>
      <c r="E287" s="53"/>
      <c r="F287" s="287" t="s">
        <v>183</v>
      </c>
      <c r="G287" s="287"/>
      <c r="H287" s="287"/>
      <c r="I287" s="52"/>
      <c r="J287" s="52"/>
    </row>
    <row r="288" spans="1:10" ht="23.25" customHeight="1">
      <c r="A288" s="6"/>
      <c r="B288" s="52"/>
      <c r="C288" s="52"/>
      <c r="D288" s="285" t="s">
        <v>165</v>
      </c>
      <c r="E288" s="285"/>
      <c r="F288" s="285"/>
      <c r="G288" s="285"/>
      <c r="H288" s="285"/>
      <c r="I288" s="52"/>
      <c r="J288" s="52"/>
    </row>
    <row r="289" spans="1:10" ht="15.75" customHeight="1">
      <c r="A289" s="6" t="s">
        <v>242</v>
      </c>
      <c r="B289" s="52"/>
      <c r="C289" s="52"/>
      <c r="D289" s="79"/>
      <c r="E289" s="79"/>
      <c r="F289" s="289" t="s">
        <v>241</v>
      </c>
      <c r="G289" s="289"/>
      <c r="H289" s="289"/>
      <c r="I289" s="52"/>
      <c r="J289" s="52"/>
    </row>
    <row r="290" spans="1:10" ht="15" customHeight="1">
      <c r="A290" s="54"/>
      <c r="B290" s="52"/>
      <c r="C290" s="52"/>
      <c r="D290" s="288" t="s">
        <v>162</v>
      </c>
      <c r="E290" s="288"/>
      <c r="F290" s="288"/>
      <c r="G290" s="288"/>
      <c r="H290" s="288"/>
      <c r="I290" s="52"/>
      <c r="J290" s="52"/>
    </row>
    <row r="291" spans="2:10" ht="12.75">
      <c r="B291" s="52"/>
      <c r="C291" s="52"/>
      <c r="D291" s="78"/>
      <c r="E291" s="78"/>
      <c r="F291" s="78"/>
      <c r="G291" s="290"/>
      <c r="H291" s="290"/>
      <c r="I291" s="52"/>
      <c r="J291" s="52"/>
    </row>
    <row r="292" spans="1:10" ht="15.75">
      <c r="A292" s="6" t="s">
        <v>148</v>
      </c>
      <c r="B292" s="52"/>
      <c r="C292" s="52"/>
      <c r="D292" s="79"/>
      <c r="E292" s="79"/>
      <c r="F292" s="289" t="s">
        <v>243</v>
      </c>
      <c r="G292" s="289"/>
      <c r="H292" s="81"/>
      <c r="I292" s="52"/>
      <c r="J292" s="52"/>
    </row>
    <row r="293" spans="1:10" ht="15" customHeight="1">
      <c r="A293" s="6" t="s">
        <v>159</v>
      </c>
      <c r="B293" s="52"/>
      <c r="C293" s="52"/>
      <c r="D293" s="288" t="s">
        <v>161</v>
      </c>
      <c r="E293" s="288"/>
      <c r="F293" s="288"/>
      <c r="G293" s="288"/>
      <c r="H293" s="288"/>
      <c r="I293" s="52"/>
      <c r="J293" s="52"/>
    </row>
    <row r="294" spans="1:10" ht="15">
      <c r="A294" s="6"/>
      <c r="B294" s="52"/>
      <c r="C294" s="52"/>
      <c r="D294" s="55"/>
      <c r="E294" s="55"/>
      <c r="F294" s="55"/>
      <c r="G294" s="55"/>
      <c r="H294" s="55"/>
      <c r="I294" s="52"/>
      <c r="J294" s="52"/>
    </row>
    <row r="295" spans="1:10" ht="15">
      <c r="A295" s="6"/>
      <c r="B295" s="52"/>
      <c r="C295" s="52"/>
      <c r="D295" s="55"/>
      <c r="E295" s="55"/>
      <c r="F295" s="55"/>
      <c r="G295" s="55"/>
      <c r="H295" s="55"/>
      <c r="I295" s="52"/>
      <c r="J295" s="52"/>
    </row>
  </sheetData>
  <sheetProtection/>
  <mergeCells count="431">
    <mergeCell ref="A278:C278"/>
    <mergeCell ref="A273:C273"/>
    <mergeCell ref="D293:H293"/>
    <mergeCell ref="F287:H287"/>
    <mergeCell ref="F292:G292"/>
    <mergeCell ref="D290:H290"/>
    <mergeCell ref="G291:H291"/>
    <mergeCell ref="D288:H288"/>
    <mergeCell ref="F289:H289"/>
    <mergeCell ref="A274:C274"/>
    <mergeCell ref="A275:C275"/>
    <mergeCell ref="A276:C276"/>
    <mergeCell ref="A267:C267"/>
    <mergeCell ref="A268:C268"/>
    <mergeCell ref="A269:C269"/>
    <mergeCell ref="A270:C270"/>
    <mergeCell ref="A271:C271"/>
    <mergeCell ref="A272:C272"/>
    <mergeCell ref="A279:C279"/>
    <mergeCell ref="A280:C280"/>
    <mergeCell ref="A265:C265"/>
    <mergeCell ref="A257:C257"/>
    <mergeCell ref="A258:C258"/>
    <mergeCell ref="A259:C259"/>
    <mergeCell ref="A260:C260"/>
    <mergeCell ref="A261:C261"/>
    <mergeCell ref="A262:C262"/>
    <mergeCell ref="A277:C277"/>
    <mergeCell ref="A243:C243"/>
    <mergeCell ref="A244:C244"/>
    <mergeCell ref="A245:C245"/>
    <mergeCell ref="A249:C249"/>
    <mergeCell ref="A246:J246"/>
    <mergeCell ref="A247:C247"/>
    <mergeCell ref="A248:C248"/>
    <mergeCell ref="A263:C263"/>
    <mergeCell ref="A264:C264"/>
    <mergeCell ref="A256:C256"/>
    <mergeCell ref="A250:C250"/>
    <mergeCell ref="A255:C255"/>
    <mergeCell ref="A254:C254"/>
    <mergeCell ref="A251:C251"/>
    <mergeCell ref="A252:C252"/>
    <mergeCell ref="A253:J253"/>
    <mergeCell ref="A236:C236"/>
    <mergeCell ref="A234:C234"/>
    <mergeCell ref="A242:C242"/>
    <mergeCell ref="A228:C228"/>
    <mergeCell ref="A230:C230"/>
    <mergeCell ref="A233:C233"/>
    <mergeCell ref="A232:C232"/>
    <mergeCell ref="A241:C241"/>
    <mergeCell ref="A237:C237"/>
    <mergeCell ref="A239:C239"/>
    <mergeCell ref="A214:C214"/>
    <mergeCell ref="A224:C224"/>
    <mergeCell ref="A225:C225"/>
    <mergeCell ref="A219:C219"/>
    <mergeCell ref="A216:C216"/>
    <mergeCell ref="A217:C217"/>
    <mergeCell ref="A218:C218"/>
    <mergeCell ref="A223:C223"/>
    <mergeCell ref="A221:C221"/>
    <mergeCell ref="A220:C220"/>
    <mergeCell ref="A212:C212"/>
    <mergeCell ref="A213:C213"/>
    <mergeCell ref="A202:C202"/>
    <mergeCell ref="A203:C203"/>
    <mergeCell ref="A210:C210"/>
    <mergeCell ref="A211:C211"/>
    <mergeCell ref="A206:C206"/>
    <mergeCell ref="A207:C207"/>
    <mergeCell ref="A208:C208"/>
    <mergeCell ref="A209:C209"/>
    <mergeCell ref="A196:C196"/>
    <mergeCell ref="A197:C197"/>
    <mergeCell ref="A198:C198"/>
    <mergeCell ref="A199:C199"/>
    <mergeCell ref="A204:C204"/>
    <mergeCell ref="A205:C205"/>
    <mergeCell ref="A200:C200"/>
    <mergeCell ref="A201:C201"/>
    <mergeCell ref="A182:C182"/>
    <mergeCell ref="A183:C183"/>
    <mergeCell ref="A194:C194"/>
    <mergeCell ref="A195:C195"/>
    <mergeCell ref="A192:C192"/>
    <mergeCell ref="A193:C193"/>
    <mergeCell ref="A190:C190"/>
    <mergeCell ref="A191:C191"/>
    <mergeCell ref="A188:J188"/>
    <mergeCell ref="A189:J189"/>
    <mergeCell ref="A160:C160"/>
    <mergeCell ref="A161:C161"/>
    <mergeCell ref="A168:C168"/>
    <mergeCell ref="A169:C169"/>
    <mergeCell ref="A162:C162"/>
    <mergeCell ref="A163:C163"/>
    <mergeCell ref="A176:C176"/>
    <mergeCell ref="A177:C177"/>
    <mergeCell ref="A186:C186"/>
    <mergeCell ref="A187:C187"/>
    <mergeCell ref="A180:C180"/>
    <mergeCell ref="A181:C181"/>
    <mergeCell ref="A184:C184"/>
    <mergeCell ref="A185:C185"/>
    <mergeCell ref="A178:C178"/>
    <mergeCell ref="A179:C179"/>
    <mergeCell ref="A170:C170"/>
    <mergeCell ref="A171:C171"/>
    <mergeCell ref="A164:C164"/>
    <mergeCell ref="A165:C165"/>
    <mergeCell ref="A166:C166"/>
    <mergeCell ref="A167:C167"/>
    <mergeCell ref="E154:E155"/>
    <mergeCell ref="F154:J154"/>
    <mergeCell ref="A158:C158"/>
    <mergeCell ref="A159:C159"/>
    <mergeCell ref="A156:C156"/>
    <mergeCell ref="A157:C157"/>
    <mergeCell ref="A154:C155"/>
    <mergeCell ref="D154:D155"/>
    <mergeCell ref="A172:C172"/>
    <mergeCell ref="A173:C173"/>
    <mergeCell ref="A174:C174"/>
    <mergeCell ref="A175:C175"/>
    <mergeCell ref="A148:E148"/>
    <mergeCell ref="G148:J148"/>
    <mergeCell ref="A150:E150"/>
    <mergeCell ref="G150:J150"/>
    <mergeCell ref="A151:E151"/>
    <mergeCell ref="G151:J151"/>
    <mergeCell ref="A149:E149"/>
    <mergeCell ref="G149:J149"/>
    <mergeCell ref="A147:E147"/>
    <mergeCell ref="G147:J147"/>
    <mergeCell ref="A146:E146"/>
    <mergeCell ref="G146:J146"/>
    <mergeCell ref="A145:E145"/>
    <mergeCell ref="G145:J145"/>
    <mergeCell ref="A140:E140"/>
    <mergeCell ref="G140:J140"/>
    <mergeCell ref="A143:E143"/>
    <mergeCell ref="G143:J143"/>
    <mergeCell ref="A144:E144"/>
    <mergeCell ref="G144:J144"/>
    <mergeCell ref="A142:E142"/>
    <mergeCell ref="G142:J142"/>
    <mergeCell ref="A153:E153"/>
    <mergeCell ref="G153:J153"/>
    <mergeCell ref="A152:E152"/>
    <mergeCell ref="G152:J152"/>
    <mergeCell ref="A139:E139"/>
    <mergeCell ref="G139:J139"/>
    <mergeCell ref="G137:J137"/>
    <mergeCell ref="A138:E138"/>
    <mergeCell ref="A141:E141"/>
    <mergeCell ref="G141:J141"/>
    <mergeCell ref="A133:E133"/>
    <mergeCell ref="G133:J133"/>
    <mergeCell ref="A134:E134"/>
    <mergeCell ref="G134:J134"/>
    <mergeCell ref="G138:J138"/>
    <mergeCell ref="A136:E136"/>
    <mergeCell ref="A135:E135"/>
    <mergeCell ref="G135:J135"/>
    <mergeCell ref="G136:J136"/>
    <mergeCell ref="A137:E137"/>
    <mergeCell ref="A132:E132"/>
    <mergeCell ref="G132:J132"/>
    <mergeCell ref="G121:J121"/>
    <mergeCell ref="A122:E122"/>
    <mergeCell ref="G122:J122"/>
    <mergeCell ref="A125:E125"/>
    <mergeCell ref="G125:J125"/>
    <mergeCell ref="A121:E121"/>
    <mergeCell ref="A123:E123"/>
    <mergeCell ref="G123:J123"/>
    <mergeCell ref="A124:E124"/>
    <mergeCell ref="G124:J124"/>
    <mergeCell ref="A131:E131"/>
    <mergeCell ref="G126:J126"/>
    <mergeCell ref="A129:E129"/>
    <mergeCell ref="G131:J131"/>
    <mergeCell ref="A126:E126"/>
    <mergeCell ref="A130:E130"/>
    <mergeCell ref="A120:E120"/>
    <mergeCell ref="G120:J120"/>
    <mergeCell ref="G118:J118"/>
    <mergeCell ref="A117:E117"/>
    <mergeCell ref="A112:E112"/>
    <mergeCell ref="G112:J112"/>
    <mergeCell ref="A119:E119"/>
    <mergeCell ref="G119:J119"/>
    <mergeCell ref="A114:E114"/>
    <mergeCell ref="G114:J114"/>
    <mergeCell ref="A115:E115"/>
    <mergeCell ref="A116:E116"/>
    <mergeCell ref="A113:E113"/>
    <mergeCell ref="G113:J113"/>
    <mergeCell ref="G116:J116"/>
    <mergeCell ref="A118:E118"/>
    <mergeCell ref="G117:J117"/>
    <mergeCell ref="G115:J115"/>
    <mergeCell ref="A102:F102"/>
    <mergeCell ref="G102:J102"/>
    <mergeCell ref="A106:F106"/>
    <mergeCell ref="G106:J106"/>
    <mergeCell ref="A104:F104"/>
    <mergeCell ref="G104:J104"/>
    <mergeCell ref="A105:F105"/>
    <mergeCell ref="G105:J105"/>
    <mergeCell ref="A111:E111"/>
    <mergeCell ref="G111:J111"/>
    <mergeCell ref="A103:F103"/>
    <mergeCell ref="G103:J103"/>
    <mergeCell ref="A107:J107"/>
    <mergeCell ref="A108:J108"/>
    <mergeCell ref="A109:J109"/>
    <mergeCell ref="A110:E110"/>
    <mergeCell ref="G110:J110"/>
    <mergeCell ref="A97:F97"/>
    <mergeCell ref="G97:J97"/>
    <mergeCell ref="A100:F100"/>
    <mergeCell ref="G100:J100"/>
    <mergeCell ref="A98:F98"/>
    <mergeCell ref="G98:J98"/>
    <mergeCell ref="A99:F99"/>
    <mergeCell ref="G99:J99"/>
    <mergeCell ref="A91:F91"/>
    <mergeCell ref="G91:J91"/>
    <mergeCell ref="A101:F101"/>
    <mergeCell ref="G101:J101"/>
    <mergeCell ref="A92:F92"/>
    <mergeCell ref="G92:J92"/>
    <mergeCell ref="A94:F94"/>
    <mergeCell ref="G94:J94"/>
    <mergeCell ref="A93:F93"/>
    <mergeCell ref="G93:J93"/>
    <mergeCell ref="A95:F95"/>
    <mergeCell ref="G95:J95"/>
    <mergeCell ref="A96:F96"/>
    <mergeCell ref="G96:J96"/>
    <mergeCell ref="A82:F82"/>
    <mergeCell ref="G82:J82"/>
    <mergeCell ref="A86:F86"/>
    <mergeCell ref="G86:J86"/>
    <mergeCell ref="A85:F85"/>
    <mergeCell ref="G85:J85"/>
    <mergeCell ref="A84:F84"/>
    <mergeCell ref="G84:J84"/>
    <mergeCell ref="A90:F90"/>
    <mergeCell ref="G90:J90"/>
    <mergeCell ref="A87:F87"/>
    <mergeCell ref="G87:J87"/>
    <mergeCell ref="A88:F88"/>
    <mergeCell ref="G88:J88"/>
    <mergeCell ref="A89:F89"/>
    <mergeCell ref="G89:J89"/>
    <mergeCell ref="A78:F78"/>
    <mergeCell ref="G78:J78"/>
    <mergeCell ref="A83:F83"/>
    <mergeCell ref="G83:J83"/>
    <mergeCell ref="A79:F79"/>
    <mergeCell ref="G79:J79"/>
    <mergeCell ref="A80:F80"/>
    <mergeCell ref="G80:J80"/>
    <mergeCell ref="A81:F81"/>
    <mergeCell ref="G81:J81"/>
    <mergeCell ref="A74:F74"/>
    <mergeCell ref="G74:J74"/>
    <mergeCell ref="A77:F77"/>
    <mergeCell ref="G77:J77"/>
    <mergeCell ref="A76:F76"/>
    <mergeCell ref="G76:J76"/>
    <mergeCell ref="A75:F75"/>
    <mergeCell ref="G75:J75"/>
    <mergeCell ref="A66:F66"/>
    <mergeCell ref="G66:J66"/>
    <mergeCell ref="A73:F73"/>
    <mergeCell ref="G73:J73"/>
    <mergeCell ref="A70:F70"/>
    <mergeCell ref="G70:J70"/>
    <mergeCell ref="A72:F72"/>
    <mergeCell ref="G72:J72"/>
    <mergeCell ref="A71:F71"/>
    <mergeCell ref="G71:J71"/>
    <mergeCell ref="A67:F67"/>
    <mergeCell ref="G67:J67"/>
    <mergeCell ref="A69:F69"/>
    <mergeCell ref="G69:J69"/>
    <mergeCell ref="A68:F68"/>
    <mergeCell ref="G68:J68"/>
    <mergeCell ref="A59:F59"/>
    <mergeCell ref="G59:J59"/>
    <mergeCell ref="A60:F60"/>
    <mergeCell ref="G60:J60"/>
    <mergeCell ref="A57:F57"/>
    <mergeCell ref="G57:J57"/>
    <mergeCell ref="A58:F58"/>
    <mergeCell ref="G58:J58"/>
    <mergeCell ref="A65:F65"/>
    <mergeCell ref="G65:J65"/>
    <mergeCell ref="A61:F61"/>
    <mergeCell ref="G61:J61"/>
    <mergeCell ref="A62:F62"/>
    <mergeCell ref="G62:J62"/>
    <mergeCell ref="A63:F63"/>
    <mergeCell ref="G63:J63"/>
    <mergeCell ref="A64:F64"/>
    <mergeCell ref="G64:J64"/>
    <mergeCell ref="A56:F56"/>
    <mergeCell ref="G56:J56"/>
    <mergeCell ref="A52:F52"/>
    <mergeCell ref="G52:J52"/>
    <mergeCell ref="A55:F55"/>
    <mergeCell ref="G55:J55"/>
    <mergeCell ref="A53:F53"/>
    <mergeCell ref="G53:J53"/>
    <mergeCell ref="A54:F54"/>
    <mergeCell ref="G54:J54"/>
    <mergeCell ref="A38:F38"/>
    <mergeCell ref="G38:J38"/>
    <mergeCell ref="A45:F45"/>
    <mergeCell ref="A46:F46"/>
    <mergeCell ref="G46:J46"/>
    <mergeCell ref="G45:J45"/>
    <mergeCell ref="A39:F39"/>
    <mergeCell ref="G39:J39"/>
    <mergeCell ref="G41:J41"/>
    <mergeCell ref="A41:F41"/>
    <mergeCell ref="A47:F47"/>
    <mergeCell ref="G47:J47"/>
    <mergeCell ref="A51:F51"/>
    <mergeCell ref="G51:J51"/>
    <mergeCell ref="A48:F48"/>
    <mergeCell ref="G48:J48"/>
    <mergeCell ref="A49:F49"/>
    <mergeCell ref="G49:J49"/>
    <mergeCell ref="A50:F50"/>
    <mergeCell ref="G50:J50"/>
    <mergeCell ref="A40:F40"/>
    <mergeCell ref="G40:J40"/>
    <mergeCell ref="A44:F44"/>
    <mergeCell ref="G44:J44"/>
    <mergeCell ref="A42:F42"/>
    <mergeCell ref="G42:J42"/>
    <mergeCell ref="A43:F43"/>
    <mergeCell ref="G43:J43"/>
    <mergeCell ref="A37:F37"/>
    <mergeCell ref="G37:J37"/>
    <mergeCell ref="A33:F33"/>
    <mergeCell ref="G33:J33"/>
    <mergeCell ref="A34:F34"/>
    <mergeCell ref="G34:J34"/>
    <mergeCell ref="A35:F35"/>
    <mergeCell ref="G35:J35"/>
    <mergeCell ref="A36:F36"/>
    <mergeCell ref="G36:J36"/>
    <mergeCell ref="B24:D24"/>
    <mergeCell ref="E24:H24"/>
    <mergeCell ref="I24:J24"/>
    <mergeCell ref="E20:H20"/>
    <mergeCell ref="I20:J20"/>
    <mergeCell ref="B21:D22"/>
    <mergeCell ref="E21:H22"/>
    <mergeCell ref="E23:H23"/>
    <mergeCell ref="I23:J23"/>
    <mergeCell ref="I21:J22"/>
    <mergeCell ref="E18:H18"/>
    <mergeCell ref="E19:H19"/>
    <mergeCell ref="I19:J19"/>
    <mergeCell ref="B18:D18"/>
    <mergeCell ref="B20:D20"/>
    <mergeCell ref="B23:D23"/>
    <mergeCell ref="B19:D19"/>
    <mergeCell ref="B13:D13"/>
    <mergeCell ref="B5:D5"/>
    <mergeCell ref="E5:J5"/>
    <mergeCell ref="B6:D7"/>
    <mergeCell ref="E6:J6"/>
    <mergeCell ref="E7:F7"/>
    <mergeCell ref="I7:J7"/>
    <mergeCell ref="B26:D27"/>
    <mergeCell ref="E26:H27"/>
    <mergeCell ref="I26:J27"/>
    <mergeCell ref="A12:J12"/>
    <mergeCell ref="I13:J13"/>
    <mergeCell ref="E13:H13"/>
    <mergeCell ref="E15:H15"/>
    <mergeCell ref="B14:D14"/>
    <mergeCell ref="E14:H14"/>
    <mergeCell ref="I14:J14"/>
    <mergeCell ref="I15:J15"/>
    <mergeCell ref="I18:J18"/>
    <mergeCell ref="A11:J11"/>
    <mergeCell ref="A32:J32"/>
    <mergeCell ref="A30:J30"/>
    <mergeCell ref="A29:J29"/>
    <mergeCell ref="B25:D25"/>
    <mergeCell ref="E25:H25"/>
    <mergeCell ref="I25:J25"/>
    <mergeCell ref="A31:J31"/>
    <mergeCell ref="E16:H16"/>
    <mergeCell ref="I16:J16"/>
    <mergeCell ref="E17:H17"/>
    <mergeCell ref="I17:J17"/>
    <mergeCell ref="B8:D8"/>
    <mergeCell ref="A15:D15"/>
    <mergeCell ref="B17:D17"/>
    <mergeCell ref="A28:J28"/>
    <mergeCell ref="E8:J8"/>
    <mergeCell ref="B10:D10"/>
    <mergeCell ref="E10:J10"/>
    <mergeCell ref="B9:D9"/>
    <mergeCell ref="A18:A20"/>
    <mergeCell ref="B16:D16"/>
    <mergeCell ref="A266:C266"/>
    <mergeCell ref="A215:J215"/>
    <mergeCell ref="A222:J222"/>
    <mergeCell ref="A229:C229"/>
    <mergeCell ref="A231:J231"/>
    <mergeCell ref="A238:J238"/>
    <mergeCell ref="A227:C227"/>
    <mergeCell ref="A226:C226"/>
    <mergeCell ref="A240:C240"/>
    <mergeCell ref="A235:C235"/>
    <mergeCell ref="A281:J281"/>
    <mergeCell ref="A282:C282"/>
    <mergeCell ref="A283:C283"/>
    <mergeCell ref="A284:C284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4"/>
  <sheetViews>
    <sheetView zoomScale="76" zoomScaleNormal="76" zoomScaleSheetLayoutView="75" zoomScalePageLayoutView="0" workbookViewId="0" topLeftCell="A37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1" ht="15">
      <c r="A1" s="61"/>
      <c r="B1" s="78"/>
      <c r="C1" s="78"/>
      <c r="D1" s="80"/>
      <c r="E1" s="80"/>
      <c r="F1" s="80"/>
      <c r="G1" s="80"/>
      <c r="H1" s="80"/>
      <c r="I1" s="78"/>
      <c r="J1" s="78"/>
      <c r="K1" s="10"/>
    </row>
    <row r="2" spans="1:11" ht="14.25" customHeight="1">
      <c r="A2" s="61"/>
      <c r="B2" s="78"/>
      <c r="C2" s="78"/>
      <c r="D2" s="80"/>
      <c r="E2" s="80"/>
      <c r="F2" s="80"/>
      <c r="G2" s="80"/>
      <c r="H2" s="80"/>
      <c r="I2" s="78"/>
      <c r="J2" s="78"/>
      <c r="K2" s="10"/>
    </row>
    <row r="3" spans="1:11" ht="19.5" customHeight="1">
      <c r="A3" s="56"/>
      <c r="B3" s="376"/>
      <c r="C3" s="376"/>
      <c r="D3" s="376"/>
      <c r="E3" s="401" t="s">
        <v>0</v>
      </c>
      <c r="F3" s="401"/>
      <c r="G3" s="401"/>
      <c r="H3" s="401"/>
      <c r="I3" s="401"/>
      <c r="J3" s="401"/>
      <c r="K3" s="10"/>
    </row>
    <row r="4" spans="1:11" ht="19.5" customHeight="1">
      <c r="A4" s="56"/>
      <c r="B4" s="376"/>
      <c r="C4" s="376"/>
      <c r="D4" s="376"/>
      <c r="E4" s="156"/>
      <c r="F4" s="157"/>
      <c r="G4" s="157"/>
      <c r="H4" s="157"/>
      <c r="I4" s="157"/>
      <c r="J4" s="157"/>
      <c r="K4" s="10"/>
    </row>
    <row r="5" spans="1:11" ht="23.25" customHeight="1">
      <c r="A5" s="56"/>
      <c r="B5" s="376"/>
      <c r="C5" s="376"/>
      <c r="D5" s="376"/>
      <c r="E5" s="150" t="s">
        <v>279</v>
      </c>
      <c r="F5" s="150"/>
      <c r="G5" s="121"/>
      <c r="H5" s="121"/>
      <c r="I5" s="151" t="s">
        <v>280</v>
      </c>
      <c r="J5" s="151"/>
      <c r="K5" s="10"/>
    </row>
    <row r="6" spans="1:11" ht="14.25" customHeight="1">
      <c r="A6" s="56"/>
      <c r="B6" s="376"/>
      <c r="C6" s="376"/>
      <c r="D6" s="376"/>
      <c r="E6" s="402" t="s">
        <v>1</v>
      </c>
      <c r="F6" s="402"/>
      <c r="G6" s="402"/>
      <c r="H6" s="402"/>
      <c r="I6" s="402"/>
      <c r="J6" s="402"/>
      <c r="K6" s="10"/>
    </row>
    <row r="7" spans="1:11" ht="13.5" customHeight="1">
      <c r="A7" s="10"/>
      <c r="B7" s="376"/>
      <c r="C7" s="376"/>
      <c r="D7" s="376"/>
      <c r="E7" s="58"/>
      <c r="F7" s="58"/>
      <c r="G7" s="58"/>
      <c r="H7" s="58"/>
      <c r="I7" s="58"/>
      <c r="J7" s="58"/>
      <c r="K7" s="10"/>
    </row>
    <row r="8" spans="1:11" ht="20.25" customHeight="1">
      <c r="A8" s="59"/>
      <c r="B8" s="376"/>
      <c r="C8" s="376"/>
      <c r="D8" s="376"/>
      <c r="E8" s="404" t="s">
        <v>296</v>
      </c>
      <c r="F8" s="404"/>
      <c r="G8" s="404"/>
      <c r="H8" s="404"/>
      <c r="I8" s="404"/>
      <c r="J8" s="404"/>
      <c r="K8" s="10"/>
    </row>
    <row r="9" spans="1:11" ht="28.5" customHeight="1">
      <c r="A9" s="405" t="s">
        <v>2</v>
      </c>
      <c r="B9" s="405"/>
      <c r="C9" s="405"/>
      <c r="D9" s="405"/>
      <c r="E9" s="405"/>
      <c r="F9" s="405"/>
      <c r="G9" s="405"/>
      <c r="H9" s="405"/>
      <c r="I9" s="405"/>
      <c r="J9" s="405"/>
      <c r="K9" s="10"/>
    </row>
    <row r="10" spans="1:11" ht="54" customHeight="1">
      <c r="A10" s="405" t="s">
        <v>286</v>
      </c>
      <c r="B10" s="405"/>
      <c r="C10" s="405"/>
      <c r="D10" s="405"/>
      <c r="E10" s="405"/>
      <c r="F10" s="405"/>
      <c r="G10" s="405"/>
      <c r="H10" s="405"/>
      <c r="I10" s="405"/>
      <c r="J10" s="405"/>
      <c r="K10" s="10"/>
    </row>
    <row r="11" spans="1:11" ht="19.5" customHeight="1" thickBot="1">
      <c r="A11" s="57"/>
      <c r="B11" s="376"/>
      <c r="C11" s="376"/>
      <c r="D11" s="376"/>
      <c r="E11" s="376"/>
      <c r="F11" s="376"/>
      <c r="G11" s="376"/>
      <c r="H11" s="376"/>
      <c r="I11" s="406"/>
      <c r="J11" s="406"/>
      <c r="K11" s="10"/>
    </row>
    <row r="12" spans="1:11" ht="19.5" customHeight="1" thickBot="1">
      <c r="A12" s="60"/>
      <c r="B12" s="376"/>
      <c r="C12" s="376"/>
      <c r="D12" s="376"/>
      <c r="E12" s="386" t="s">
        <v>3</v>
      </c>
      <c r="F12" s="386"/>
      <c r="G12" s="386"/>
      <c r="H12" s="387"/>
      <c r="I12" s="394"/>
      <c r="J12" s="395"/>
      <c r="K12" s="10"/>
    </row>
    <row r="13" spans="1:11" ht="19.5" customHeight="1" thickBot="1">
      <c r="A13" s="397" t="s">
        <v>297</v>
      </c>
      <c r="B13" s="398"/>
      <c r="C13" s="398"/>
      <c r="D13" s="398"/>
      <c r="E13" s="386" t="s">
        <v>4</v>
      </c>
      <c r="F13" s="386"/>
      <c r="G13" s="386"/>
      <c r="H13" s="387"/>
      <c r="I13" s="399">
        <v>42003</v>
      </c>
      <c r="J13" s="400"/>
      <c r="K13" s="10"/>
    </row>
    <row r="14" spans="1:11" ht="19.5" customHeight="1" thickBot="1">
      <c r="A14" s="61"/>
      <c r="B14" s="376"/>
      <c r="C14" s="376"/>
      <c r="D14" s="376"/>
      <c r="E14" s="386"/>
      <c r="F14" s="386"/>
      <c r="G14" s="386"/>
      <c r="H14" s="387"/>
      <c r="I14" s="394"/>
      <c r="J14" s="395"/>
      <c r="K14" s="10"/>
    </row>
    <row r="15" spans="1:11" ht="24.75" customHeight="1" thickBot="1">
      <c r="A15" s="62" t="s">
        <v>5</v>
      </c>
      <c r="B15" s="376"/>
      <c r="C15" s="376"/>
      <c r="D15" s="376"/>
      <c r="E15" s="386" t="s">
        <v>6</v>
      </c>
      <c r="F15" s="386"/>
      <c r="G15" s="386"/>
      <c r="H15" s="387"/>
      <c r="I15" s="141"/>
      <c r="J15" s="142"/>
      <c r="K15" s="10"/>
    </row>
    <row r="16" spans="1:11" ht="19.5" customHeight="1" thickBot="1">
      <c r="A16" s="460" t="s">
        <v>219</v>
      </c>
      <c r="B16" s="385"/>
      <c r="C16" s="385"/>
      <c r="D16" s="385"/>
      <c r="E16" s="381"/>
      <c r="F16" s="381"/>
      <c r="G16" s="381"/>
      <c r="H16" s="382"/>
      <c r="I16" s="383"/>
      <c r="J16" s="384"/>
      <c r="K16" s="10"/>
    </row>
    <row r="17" spans="1:11" ht="19.5" customHeight="1" thickBot="1">
      <c r="A17" s="461"/>
      <c r="B17" s="385"/>
      <c r="C17" s="385"/>
      <c r="D17" s="385"/>
      <c r="E17" s="381"/>
      <c r="F17" s="381"/>
      <c r="G17" s="381"/>
      <c r="H17" s="382"/>
      <c r="I17" s="383"/>
      <c r="J17" s="384"/>
      <c r="K17" s="10"/>
    </row>
    <row r="18" spans="1:11" ht="30" customHeight="1" thickBot="1">
      <c r="A18" s="461"/>
      <c r="B18" s="385"/>
      <c r="C18" s="385"/>
      <c r="D18" s="385"/>
      <c r="E18" s="386"/>
      <c r="F18" s="386"/>
      <c r="G18" s="386"/>
      <c r="H18" s="387"/>
      <c r="I18" s="141"/>
      <c r="J18" s="142"/>
      <c r="K18" s="10"/>
    </row>
    <row r="19" spans="1:11" ht="19.5" customHeight="1">
      <c r="A19" s="62" t="s">
        <v>220</v>
      </c>
      <c r="B19" s="376"/>
      <c r="C19" s="376"/>
      <c r="D19" s="376"/>
      <c r="E19" s="388"/>
      <c r="F19" s="388"/>
      <c r="G19" s="388"/>
      <c r="H19" s="389"/>
      <c r="I19" s="390"/>
      <c r="J19" s="391"/>
      <c r="K19" s="10"/>
    </row>
    <row r="20" spans="1:11" ht="27" customHeight="1" thickBot="1">
      <c r="A20" s="62" t="s">
        <v>221</v>
      </c>
      <c r="B20" s="376"/>
      <c r="C20" s="376"/>
      <c r="D20" s="376"/>
      <c r="E20" s="388"/>
      <c r="F20" s="388"/>
      <c r="G20" s="388"/>
      <c r="H20" s="389"/>
      <c r="I20" s="392"/>
      <c r="J20" s="393"/>
      <c r="K20" s="10"/>
    </row>
    <row r="21" spans="1:11" ht="24" customHeight="1" thickBot="1">
      <c r="A21" s="62" t="s">
        <v>8</v>
      </c>
      <c r="B21" s="376"/>
      <c r="C21" s="376"/>
      <c r="D21" s="376"/>
      <c r="E21" s="386" t="s">
        <v>9</v>
      </c>
      <c r="F21" s="386"/>
      <c r="G21" s="386"/>
      <c r="H21" s="387"/>
      <c r="I21" s="141"/>
      <c r="J21" s="142"/>
      <c r="K21" s="10"/>
    </row>
    <row r="22" spans="1:11" ht="33.75" customHeight="1">
      <c r="A22" s="62" t="s">
        <v>10</v>
      </c>
      <c r="B22" s="376"/>
      <c r="C22" s="376"/>
      <c r="D22" s="376"/>
      <c r="E22" s="376"/>
      <c r="F22" s="376"/>
      <c r="G22" s="376"/>
      <c r="H22" s="376"/>
      <c r="I22" s="396"/>
      <c r="J22" s="396"/>
      <c r="K22" s="10"/>
    </row>
    <row r="23" spans="1:11" ht="52.5" customHeight="1">
      <c r="A23" s="9" t="s">
        <v>151</v>
      </c>
      <c r="B23" s="376"/>
      <c r="C23" s="376"/>
      <c r="D23" s="376"/>
      <c r="E23" s="376"/>
      <c r="F23" s="376"/>
      <c r="G23" s="376"/>
      <c r="H23" s="376"/>
      <c r="I23" s="377"/>
      <c r="J23" s="377"/>
      <c r="K23" s="10"/>
    </row>
    <row r="24" spans="1:11" ht="35.25" customHeight="1">
      <c r="A24" s="62" t="s">
        <v>11</v>
      </c>
      <c r="B24" s="376"/>
      <c r="C24" s="376"/>
      <c r="D24" s="376"/>
      <c r="E24" s="376"/>
      <c r="F24" s="376"/>
      <c r="G24" s="376"/>
      <c r="H24" s="376"/>
      <c r="I24" s="376"/>
      <c r="J24" s="376"/>
      <c r="K24" s="10"/>
    </row>
    <row r="25" spans="1:11" ht="45.75" customHeight="1">
      <c r="A25" s="9" t="s">
        <v>222</v>
      </c>
      <c r="B25" s="376"/>
      <c r="C25" s="376"/>
      <c r="D25" s="376"/>
      <c r="E25" s="376"/>
      <c r="F25" s="376"/>
      <c r="G25" s="376"/>
      <c r="H25" s="376"/>
      <c r="I25" s="376"/>
      <c r="J25" s="376"/>
      <c r="K25" s="10"/>
    </row>
    <row r="26" spans="1:11" ht="19.5" customHeight="1">
      <c r="A26" s="378" t="s">
        <v>13</v>
      </c>
      <c r="B26" s="378"/>
      <c r="C26" s="378"/>
      <c r="D26" s="378"/>
      <c r="E26" s="378"/>
      <c r="F26" s="378"/>
      <c r="G26" s="378"/>
      <c r="H26" s="378"/>
      <c r="I26" s="378"/>
      <c r="J26" s="378"/>
      <c r="K26" s="10"/>
    </row>
    <row r="27" spans="1:11" ht="24.75" customHeight="1">
      <c r="A27" s="379" t="s">
        <v>152</v>
      </c>
      <c r="B27" s="379"/>
      <c r="C27" s="379"/>
      <c r="D27" s="379"/>
      <c r="E27" s="379"/>
      <c r="F27" s="379"/>
      <c r="G27" s="379"/>
      <c r="H27" s="379"/>
      <c r="I27" s="379"/>
      <c r="J27" s="379"/>
      <c r="K27" s="10"/>
    </row>
    <row r="28" spans="1:11" ht="24.75" customHeight="1">
      <c r="A28" s="379" t="s">
        <v>153</v>
      </c>
      <c r="B28" s="379"/>
      <c r="C28" s="379"/>
      <c r="D28" s="379"/>
      <c r="E28" s="379"/>
      <c r="F28" s="379"/>
      <c r="G28" s="379"/>
      <c r="H28" s="379"/>
      <c r="I28" s="379"/>
      <c r="J28" s="379"/>
      <c r="K28" s="10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1" ht="34.5" customHeight="1" thickBot="1">
      <c r="A30" s="380" t="s">
        <v>15</v>
      </c>
      <c r="B30" s="380"/>
      <c r="C30" s="380"/>
      <c r="D30" s="380"/>
      <c r="E30" s="380"/>
      <c r="F30" s="380"/>
      <c r="G30" s="380"/>
      <c r="H30" s="380"/>
      <c r="I30" s="380"/>
      <c r="J30" s="380"/>
      <c r="K30" s="10"/>
    </row>
    <row r="31" spans="1:11" s="11" customFormat="1" ht="39.75" customHeight="1" thickBot="1">
      <c r="A31" s="373" t="s">
        <v>16</v>
      </c>
      <c r="B31" s="374"/>
      <c r="C31" s="374"/>
      <c r="D31" s="374"/>
      <c r="E31" s="374"/>
      <c r="F31" s="375"/>
      <c r="G31" s="373" t="s">
        <v>17</v>
      </c>
      <c r="H31" s="374"/>
      <c r="I31" s="374"/>
      <c r="J31" s="375"/>
      <c r="K31" s="88"/>
    </row>
    <row r="32" spans="1:11" s="12" customFormat="1" ht="19.5" customHeight="1">
      <c r="A32" s="363" t="s">
        <v>18</v>
      </c>
      <c r="B32" s="364"/>
      <c r="C32" s="364"/>
      <c r="D32" s="364"/>
      <c r="E32" s="364"/>
      <c r="F32" s="365"/>
      <c r="G32" s="462">
        <f>G36</f>
        <v>16344968.39</v>
      </c>
      <c r="H32" s="462"/>
      <c r="I32" s="462"/>
      <c r="J32" s="463"/>
      <c r="K32" s="89"/>
    </row>
    <row r="33" spans="1:11" s="13" customFormat="1" ht="15" customHeight="1">
      <c r="A33" s="360" t="s">
        <v>19</v>
      </c>
      <c r="B33" s="361"/>
      <c r="C33" s="361"/>
      <c r="D33" s="361"/>
      <c r="E33" s="361"/>
      <c r="F33" s="362"/>
      <c r="G33" s="343"/>
      <c r="H33" s="343"/>
      <c r="I33" s="343"/>
      <c r="J33" s="344"/>
      <c r="K33" s="90"/>
    </row>
    <row r="34" spans="1:11" ht="30" customHeight="1">
      <c r="A34" s="368" t="s">
        <v>20</v>
      </c>
      <c r="B34" s="369"/>
      <c r="C34" s="369"/>
      <c r="D34" s="369"/>
      <c r="E34" s="369"/>
      <c r="F34" s="370"/>
      <c r="G34" s="464">
        <v>14749463.2</v>
      </c>
      <c r="H34" s="464"/>
      <c r="I34" s="464"/>
      <c r="J34" s="465"/>
      <c r="K34" s="10"/>
    </row>
    <row r="35" spans="1:11" s="13" customFormat="1" ht="12" customHeight="1">
      <c r="A35" s="360" t="s">
        <v>21</v>
      </c>
      <c r="B35" s="361"/>
      <c r="C35" s="361"/>
      <c r="D35" s="361"/>
      <c r="E35" s="361"/>
      <c r="F35" s="362"/>
      <c r="G35" s="343"/>
      <c r="H35" s="343"/>
      <c r="I35" s="343"/>
      <c r="J35" s="344"/>
      <c r="K35" s="90"/>
    </row>
    <row r="36" spans="1:11" ht="41.25" customHeight="1">
      <c r="A36" s="295" t="s">
        <v>22</v>
      </c>
      <c r="B36" s="296"/>
      <c r="C36" s="296"/>
      <c r="D36" s="296"/>
      <c r="E36" s="296"/>
      <c r="F36" s="297"/>
      <c r="G36" s="343">
        <v>16344968.39</v>
      </c>
      <c r="H36" s="343"/>
      <c r="I36" s="343"/>
      <c r="J36" s="344"/>
      <c r="K36" s="10"/>
    </row>
    <row r="37" spans="1:11" ht="42.75" customHeight="1">
      <c r="A37" s="295" t="s">
        <v>23</v>
      </c>
      <c r="B37" s="296"/>
      <c r="C37" s="296"/>
      <c r="D37" s="296"/>
      <c r="E37" s="296"/>
      <c r="F37" s="297"/>
      <c r="G37" s="343"/>
      <c r="H37" s="343"/>
      <c r="I37" s="343"/>
      <c r="J37" s="344"/>
      <c r="K37" s="10"/>
    </row>
    <row r="38" spans="1:11" ht="44.25" customHeight="1">
      <c r="A38" s="295" t="s">
        <v>24</v>
      </c>
      <c r="B38" s="296"/>
      <c r="C38" s="296"/>
      <c r="D38" s="296"/>
      <c r="E38" s="296"/>
      <c r="F38" s="297"/>
      <c r="G38" s="343"/>
      <c r="H38" s="343"/>
      <c r="I38" s="343"/>
      <c r="J38" s="344"/>
      <c r="K38" s="10"/>
    </row>
    <row r="39" spans="1:11" ht="31.5" customHeight="1">
      <c r="A39" s="295" t="s">
        <v>25</v>
      </c>
      <c r="B39" s="296"/>
      <c r="C39" s="296"/>
      <c r="D39" s="296"/>
      <c r="E39" s="296"/>
      <c r="F39" s="297"/>
      <c r="G39" s="343">
        <v>8375601.92</v>
      </c>
      <c r="H39" s="343"/>
      <c r="I39" s="343"/>
      <c r="J39" s="344"/>
      <c r="K39" s="10"/>
    </row>
    <row r="40" spans="1:11" ht="30.75" customHeight="1">
      <c r="A40" s="295" t="s">
        <v>26</v>
      </c>
      <c r="B40" s="296"/>
      <c r="C40" s="296"/>
      <c r="D40" s="296"/>
      <c r="E40" s="296"/>
      <c r="F40" s="297"/>
      <c r="G40" s="343">
        <v>1595505.19</v>
      </c>
      <c r="H40" s="343"/>
      <c r="I40" s="343"/>
      <c r="J40" s="344"/>
      <c r="K40" s="10"/>
    </row>
    <row r="41" spans="1:11" s="13" customFormat="1" ht="13.5" customHeight="1">
      <c r="A41" s="295" t="s">
        <v>21</v>
      </c>
      <c r="B41" s="296"/>
      <c r="C41" s="296"/>
      <c r="D41" s="296"/>
      <c r="E41" s="296"/>
      <c r="F41" s="297"/>
      <c r="G41" s="343"/>
      <c r="H41" s="343"/>
      <c r="I41" s="343"/>
      <c r="J41" s="344"/>
      <c r="K41" s="90"/>
    </row>
    <row r="42" spans="1:11" ht="30" customHeight="1">
      <c r="A42" s="295" t="s">
        <v>27</v>
      </c>
      <c r="B42" s="296"/>
      <c r="C42" s="296"/>
      <c r="D42" s="296"/>
      <c r="E42" s="296"/>
      <c r="F42" s="297"/>
      <c r="G42" s="343">
        <v>881901.27</v>
      </c>
      <c r="H42" s="343"/>
      <c r="I42" s="343"/>
      <c r="J42" s="344"/>
      <c r="K42" s="10"/>
    </row>
    <row r="43" spans="1:11" ht="27" customHeight="1">
      <c r="A43" s="295" t="s">
        <v>28</v>
      </c>
      <c r="B43" s="296"/>
      <c r="C43" s="296"/>
      <c r="D43" s="296"/>
      <c r="E43" s="296"/>
      <c r="F43" s="297"/>
      <c r="G43" s="343">
        <v>87740</v>
      </c>
      <c r="H43" s="343"/>
      <c r="I43" s="343"/>
      <c r="J43" s="344"/>
      <c r="K43" s="10"/>
    </row>
    <row r="44" spans="1:11" ht="19.5" customHeight="1">
      <c r="A44" s="355" t="s">
        <v>29</v>
      </c>
      <c r="B44" s="356"/>
      <c r="C44" s="356"/>
      <c r="D44" s="356"/>
      <c r="E44" s="356"/>
      <c r="F44" s="357"/>
      <c r="G44" s="358"/>
      <c r="H44" s="358"/>
      <c r="I44" s="358"/>
      <c r="J44" s="359"/>
      <c r="K44" s="10"/>
    </row>
    <row r="45" spans="1:11" s="13" customFormat="1" ht="14.25" customHeight="1">
      <c r="A45" s="360" t="s">
        <v>19</v>
      </c>
      <c r="B45" s="361"/>
      <c r="C45" s="361"/>
      <c r="D45" s="361"/>
      <c r="E45" s="361"/>
      <c r="F45" s="362"/>
      <c r="G45" s="343"/>
      <c r="H45" s="343"/>
      <c r="I45" s="343"/>
      <c r="J45" s="344"/>
      <c r="K45" s="90"/>
    </row>
    <row r="46" spans="1:11" ht="29.25" customHeight="1">
      <c r="A46" s="295" t="s">
        <v>30</v>
      </c>
      <c r="B46" s="296"/>
      <c r="C46" s="296"/>
      <c r="D46" s="296"/>
      <c r="E46" s="296"/>
      <c r="F46" s="297"/>
      <c r="G46" s="343"/>
      <c r="H46" s="343"/>
      <c r="I46" s="343"/>
      <c r="J46" s="344"/>
      <c r="K46" s="10"/>
    </row>
    <row r="47" spans="1:11" ht="27" customHeight="1">
      <c r="A47" s="295" t="s">
        <v>31</v>
      </c>
      <c r="B47" s="296"/>
      <c r="C47" s="296"/>
      <c r="D47" s="296"/>
      <c r="E47" s="296"/>
      <c r="F47" s="297"/>
      <c r="G47" s="343"/>
      <c r="H47" s="343"/>
      <c r="I47" s="343"/>
      <c r="J47" s="344"/>
      <c r="K47" s="10"/>
    </row>
    <row r="48" spans="1:11" ht="27" customHeight="1">
      <c r="A48" s="295" t="s">
        <v>21</v>
      </c>
      <c r="B48" s="296"/>
      <c r="C48" s="296"/>
      <c r="D48" s="296"/>
      <c r="E48" s="296"/>
      <c r="F48" s="297"/>
      <c r="G48" s="343"/>
      <c r="H48" s="343"/>
      <c r="I48" s="343"/>
      <c r="J48" s="344"/>
      <c r="K48" s="10"/>
    </row>
    <row r="49" spans="1:11" ht="27" customHeight="1">
      <c r="A49" s="295" t="s">
        <v>32</v>
      </c>
      <c r="B49" s="296"/>
      <c r="C49" s="296"/>
      <c r="D49" s="296"/>
      <c r="E49" s="296"/>
      <c r="F49" s="297"/>
      <c r="G49" s="343"/>
      <c r="H49" s="343"/>
      <c r="I49" s="343"/>
      <c r="J49" s="344"/>
      <c r="K49" s="10"/>
    </row>
    <row r="50" spans="1:11" ht="27" customHeight="1">
      <c r="A50" s="295" t="s">
        <v>33</v>
      </c>
      <c r="B50" s="296"/>
      <c r="C50" s="296"/>
      <c r="D50" s="296"/>
      <c r="E50" s="296"/>
      <c r="F50" s="297"/>
      <c r="G50" s="343"/>
      <c r="H50" s="343"/>
      <c r="I50" s="343"/>
      <c r="J50" s="344"/>
      <c r="K50" s="10"/>
    </row>
    <row r="51" spans="1:11" ht="27" customHeight="1">
      <c r="A51" s="295" t="s">
        <v>34</v>
      </c>
      <c r="B51" s="296"/>
      <c r="C51" s="296"/>
      <c r="D51" s="296"/>
      <c r="E51" s="296"/>
      <c r="F51" s="297"/>
      <c r="G51" s="343"/>
      <c r="H51" s="343"/>
      <c r="I51" s="343"/>
      <c r="J51" s="344"/>
      <c r="K51" s="10"/>
    </row>
    <row r="52" spans="1:11" ht="27" customHeight="1">
      <c r="A52" s="295" t="s">
        <v>35</v>
      </c>
      <c r="B52" s="296"/>
      <c r="C52" s="296"/>
      <c r="D52" s="296"/>
      <c r="E52" s="296"/>
      <c r="F52" s="297"/>
      <c r="G52" s="343"/>
      <c r="H52" s="343"/>
      <c r="I52" s="343"/>
      <c r="J52" s="344"/>
      <c r="K52" s="10"/>
    </row>
    <row r="53" spans="1:11" ht="27" customHeight="1">
      <c r="A53" s="295" t="s">
        <v>36</v>
      </c>
      <c r="B53" s="296"/>
      <c r="C53" s="296"/>
      <c r="D53" s="296"/>
      <c r="E53" s="296"/>
      <c r="F53" s="297"/>
      <c r="G53" s="343"/>
      <c r="H53" s="343"/>
      <c r="I53" s="343"/>
      <c r="J53" s="344"/>
      <c r="K53" s="10"/>
    </row>
    <row r="54" spans="1:11" ht="27" customHeight="1">
      <c r="A54" s="295" t="s">
        <v>37</v>
      </c>
      <c r="B54" s="296"/>
      <c r="C54" s="296"/>
      <c r="D54" s="296"/>
      <c r="E54" s="296"/>
      <c r="F54" s="297"/>
      <c r="G54" s="343"/>
      <c r="H54" s="343"/>
      <c r="I54" s="343"/>
      <c r="J54" s="344"/>
      <c r="K54" s="10"/>
    </row>
    <row r="55" spans="1:11" ht="27" customHeight="1">
      <c r="A55" s="295" t="s">
        <v>38</v>
      </c>
      <c r="B55" s="296"/>
      <c r="C55" s="296"/>
      <c r="D55" s="296"/>
      <c r="E55" s="296"/>
      <c r="F55" s="297"/>
      <c r="G55" s="343"/>
      <c r="H55" s="343"/>
      <c r="I55" s="343"/>
      <c r="J55" s="344"/>
      <c r="K55" s="10"/>
    </row>
    <row r="56" spans="1:11" ht="27" customHeight="1">
      <c r="A56" s="295" t="s">
        <v>39</v>
      </c>
      <c r="B56" s="296"/>
      <c r="C56" s="296"/>
      <c r="D56" s="296"/>
      <c r="E56" s="296"/>
      <c r="F56" s="297"/>
      <c r="G56" s="343"/>
      <c r="H56" s="343"/>
      <c r="I56" s="343"/>
      <c r="J56" s="344"/>
      <c r="K56" s="10"/>
    </row>
    <row r="57" spans="1:11" ht="27" customHeight="1">
      <c r="A57" s="295" t="s">
        <v>40</v>
      </c>
      <c r="B57" s="296"/>
      <c r="C57" s="296"/>
      <c r="D57" s="296"/>
      <c r="E57" s="296"/>
      <c r="F57" s="297"/>
      <c r="G57" s="343"/>
      <c r="H57" s="343"/>
      <c r="I57" s="343"/>
      <c r="J57" s="344"/>
      <c r="K57" s="10"/>
    </row>
    <row r="58" spans="1:11" ht="27" customHeight="1">
      <c r="A58" s="295" t="s">
        <v>41</v>
      </c>
      <c r="B58" s="296"/>
      <c r="C58" s="296"/>
      <c r="D58" s="296"/>
      <c r="E58" s="296"/>
      <c r="F58" s="297"/>
      <c r="G58" s="343"/>
      <c r="H58" s="343"/>
      <c r="I58" s="343"/>
      <c r="J58" s="344"/>
      <c r="K58" s="10"/>
    </row>
    <row r="59" spans="1:11" ht="27" customHeight="1">
      <c r="A59" s="295" t="s">
        <v>42</v>
      </c>
      <c r="B59" s="296"/>
      <c r="C59" s="296"/>
      <c r="D59" s="296"/>
      <c r="E59" s="296"/>
      <c r="F59" s="297"/>
      <c r="G59" s="343"/>
      <c r="H59" s="343"/>
      <c r="I59" s="343"/>
      <c r="J59" s="344"/>
      <c r="K59" s="10"/>
    </row>
    <row r="60" spans="1:11" ht="27" customHeight="1">
      <c r="A60" s="348" t="s">
        <v>21</v>
      </c>
      <c r="B60" s="349"/>
      <c r="C60" s="349"/>
      <c r="D60" s="349"/>
      <c r="E60" s="349"/>
      <c r="F60" s="350"/>
      <c r="G60" s="351"/>
      <c r="H60" s="351"/>
      <c r="I60" s="351"/>
      <c r="J60" s="352"/>
      <c r="K60" s="10"/>
    </row>
    <row r="61" spans="1:11" ht="27" customHeight="1">
      <c r="A61" s="348" t="s">
        <v>43</v>
      </c>
      <c r="B61" s="349"/>
      <c r="C61" s="349"/>
      <c r="D61" s="349"/>
      <c r="E61" s="349"/>
      <c r="F61" s="350"/>
      <c r="G61" s="351"/>
      <c r="H61" s="351"/>
      <c r="I61" s="351"/>
      <c r="J61" s="352"/>
      <c r="K61" s="10"/>
    </row>
    <row r="62" spans="1:11" ht="27" customHeight="1" thickBot="1">
      <c r="A62" s="295" t="s">
        <v>44</v>
      </c>
      <c r="B62" s="296"/>
      <c r="C62" s="296"/>
      <c r="D62" s="296"/>
      <c r="E62" s="296"/>
      <c r="F62" s="297"/>
      <c r="G62" s="343"/>
      <c r="H62" s="343"/>
      <c r="I62" s="343"/>
      <c r="J62" s="344"/>
      <c r="K62" s="10"/>
    </row>
    <row r="63" spans="1:11" s="11" customFormat="1" ht="39.75" customHeight="1" thickBot="1">
      <c r="A63" s="331" t="s">
        <v>16</v>
      </c>
      <c r="B63" s="332"/>
      <c r="C63" s="332"/>
      <c r="D63" s="332"/>
      <c r="E63" s="332"/>
      <c r="F63" s="333"/>
      <c r="G63" s="331" t="s">
        <v>17</v>
      </c>
      <c r="H63" s="332"/>
      <c r="I63" s="332"/>
      <c r="J63" s="333"/>
      <c r="K63" s="88"/>
    </row>
    <row r="64" spans="1:11" ht="27" customHeight="1">
      <c r="A64" s="295" t="s">
        <v>45</v>
      </c>
      <c r="B64" s="296"/>
      <c r="C64" s="296"/>
      <c r="D64" s="296"/>
      <c r="E64" s="296"/>
      <c r="F64" s="297"/>
      <c r="G64" s="343"/>
      <c r="H64" s="343"/>
      <c r="I64" s="343"/>
      <c r="J64" s="344"/>
      <c r="K64" s="10"/>
    </row>
    <row r="65" spans="1:11" ht="27" customHeight="1">
      <c r="A65" s="295" t="s">
        <v>46</v>
      </c>
      <c r="B65" s="296"/>
      <c r="C65" s="296"/>
      <c r="D65" s="296"/>
      <c r="E65" s="296"/>
      <c r="F65" s="297"/>
      <c r="G65" s="343"/>
      <c r="H65" s="343"/>
      <c r="I65" s="343"/>
      <c r="J65" s="344"/>
      <c r="K65" s="10"/>
    </row>
    <row r="66" spans="1:11" ht="27" customHeight="1">
      <c r="A66" s="295" t="s">
        <v>47</v>
      </c>
      <c r="B66" s="296"/>
      <c r="C66" s="296"/>
      <c r="D66" s="296"/>
      <c r="E66" s="296"/>
      <c r="F66" s="297"/>
      <c r="G66" s="343"/>
      <c r="H66" s="343"/>
      <c r="I66" s="343"/>
      <c r="J66" s="344"/>
      <c r="K66" s="10"/>
    </row>
    <row r="67" spans="1:11" ht="27" customHeight="1">
      <c r="A67" s="295" t="s">
        <v>48</v>
      </c>
      <c r="B67" s="296"/>
      <c r="C67" s="296"/>
      <c r="D67" s="296"/>
      <c r="E67" s="296"/>
      <c r="F67" s="297"/>
      <c r="G67" s="343"/>
      <c r="H67" s="343"/>
      <c r="I67" s="343"/>
      <c r="J67" s="344"/>
      <c r="K67" s="10"/>
    </row>
    <row r="68" spans="1:11" ht="27" customHeight="1">
      <c r="A68" s="295" t="s">
        <v>49</v>
      </c>
      <c r="B68" s="296"/>
      <c r="C68" s="296"/>
      <c r="D68" s="296"/>
      <c r="E68" s="296"/>
      <c r="F68" s="297"/>
      <c r="G68" s="343"/>
      <c r="H68" s="343"/>
      <c r="I68" s="343"/>
      <c r="J68" s="344"/>
      <c r="K68" s="10"/>
    </row>
    <row r="69" spans="1:11" ht="27" customHeight="1">
      <c r="A69" s="295" t="s">
        <v>50</v>
      </c>
      <c r="B69" s="296"/>
      <c r="C69" s="296"/>
      <c r="D69" s="296"/>
      <c r="E69" s="296"/>
      <c r="F69" s="297"/>
      <c r="G69" s="343"/>
      <c r="H69" s="343"/>
      <c r="I69" s="343"/>
      <c r="J69" s="344"/>
      <c r="K69" s="10"/>
    </row>
    <row r="70" spans="1:11" ht="27" customHeight="1">
      <c r="A70" s="295" t="s">
        <v>51</v>
      </c>
      <c r="B70" s="296"/>
      <c r="C70" s="296"/>
      <c r="D70" s="296"/>
      <c r="E70" s="296"/>
      <c r="F70" s="297"/>
      <c r="G70" s="343"/>
      <c r="H70" s="343"/>
      <c r="I70" s="343"/>
      <c r="J70" s="344"/>
      <c r="K70" s="10"/>
    </row>
    <row r="71" spans="1:11" ht="27" customHeight="1">
      <c r="A71" s="295" t="s">
        <v>52</v>
      </c>
      <c r="B71" s="296"/>
      <c r="C71" s="296"/>
      <c r="D71" s="296"/>
      <c r="E71" s="296"/>
      <c r="F71" s="297"/>
      <c r="G71" s="343"/>
      <c r="H71" s="343"/>
      <c r="I71" s="343"/>
      <c r="J71" s="344"/>
      <c r="K71" s="10"/>
    </row>
    <row r="72" spans="1:11" ht="27" customHeight="1">
      <c r="A72" s="345" t="s">
        <v>53</v>
      </c>
      <c r="B72" s="346"/>
      <c r="C72" s="346"/>
      <c r="D72" s="346"/>
      <c r="E72" s="346"/>
      <c r="F72" s="347"/>
      <c r="G72" s="343"/>
      <c r="H72" s="343"/>
      <c r="I72" s="343"/>
      <c r="J72" s="344"/>
      <c r="K72" s="10"/>
    </row>
    <row r="73" spans="1:11" ht="27" customHeight="1">
      <c r="A73" s="295" t="s">
        <v>19</v>
      </c>
      <c r="B73" s="296"/>
      <c r="C73" s="296"/>
      <c r="D73" s="296"/>
      <c r="E73" s="296"/>
      <c r="F73" s="297"/>
      <c r="G73" s="343"/>
      <c r="H73" s="343"/>
      <c r="I73" s="343"/>
      <c r="J73" s="344"/>
      <c r="K73" s="10"/>
    </row>
    <row r="74" spans="1:11" ht="27" customHeight="1">
      <c r="A74" s="295" t="s">
        <v>54</v>
      </c>
      <c r="B74" s="296"/>
      <c r="C74" s="296"/>
      <c r="D74" s="296"/>
      <c r="E74" s="296"/>
      <c r="F74" s="297"/>
      <c r="G74" s="343"/>
      <c r="H74" s="343"/>
      <c r="I74" s="343"/>
      <c r="J74" s="344"/>
      <c r="K74" s="10"/>
    </row>
    <row r="75" spans="1:11" ht="27" customHeight="1">
      <c r="A75" s="295" t="s">
        <v>55</v>
      </c>
      <c r="B75" s="296"/>
      <c r="C75" s="296"/>
      <c r="D75" s="296"/>
      <c r="E75" s="296"/>
      <c r="F75" s="297"/>
      <c r="G75" s="343"/>
      <c r="H75" s="343"/>
      <c r="I75" s="343"/>
      <c r="J75" s="344"/>
      <c r="K75" s="10"/>
    </row>
    <row r="76" spans="1:11" ht="27" customHeight="1">
      <c r="A76" s="295" t="s">
        <v>21</v>
      </c>
      <c r="B76" s="296"/>
      <c r="C76" s="296"/>
      <c r="D76" s="296"/>
      <c r="E76" s="296"/>
      <c r="F76" s="297"/>
      <c r="G76" s="343"/>
      <c r="H76" s="343"/>
      <c r="I76" s="343"/>
      <c r="J76" s="344"/>
      <c r="K76" s="10"/>
    </row>
    <row r="77" spans="1:11" ht="27" customHeight="1">
      <c r="A77" s="295" t="s">
        <v>56</v>
      </c>
      <c r="B77" s="296"/>
      <c r="C77" s="296"/>
      <c r="D77" s="296"/>
      <c r="E77" s="296"/>
      <c r="F77" s="297"/>
      <c r="G77" s="343"/>
      <c r="H77" s="343"/>
      <c r="I77" s="343"/>
      <c r="J77" s="344"/>
      <c r="K77" s="10"/>
    </row>
    <row r="78" spans="1:11" ht="27" customHeight="1">
      <c r="A78" s="295" t="s">
        <v>57</v>
      </c>
      <c r="B78" s="296"/>
      <c r="C78" s="296"/>
      <c r="D78" s="296"/>
      <c r="E78" s="296"/>
      <c r="F78" s="297"/>
      <c r="G78" s="343"/>
      <c r="H78" s="343"/>
      <c r="I78" s="343"/>
      <c r="J78" s="344"/>
      <c r="K78" s="10"/>
    </row>
    <row r="79" spans="1:11" ht="27" customHeight="1">
      <c r="A79" s="295" t="s">
        <v>58</v>
      </c>
      <c r="B79" s="296"/>
      <c r="C79" s="296"/>
      <c r="D79" s="296"/>
      <c r="E79" s="296"/>
      <c r="F79" s="297"/>
      <c r="G79" s="343"/>
      <c r="H79" s="343"/>
      <c r="I79" s="343"/>
      <c r="J79" s="344"/>
      <c r="K79" s="10"/>
    </row>
    <row r="80" spans="1:11" ht="27" customHeight="1">
      <c r="A80" s="295" t="s">
        <v>59</v>
      </c>
      <c r="B80" s="296"/>
      <c r="C80" s="296"/>
      <c r="D80" s="296"/>
      <c r="E80" s="296"/>
      <c r="F80" s="297"/>
      <c r="G80" s="343"/>
      <c r="H80" s="343"/>
      <c r="I80" s="343"/>
      <c r="J80" s="344"/>
      <c r="K80" s="10"/>
    </row>
    <row r="81" spans="1:11" ht="27" customHeight="1">
      <c r="A81" s="295" t="s">
        <v>60</v>
      </c>
      <c r="B81" s="296"/>
      <c r="C81" s="296"/>
      <c r="D81" s="296"/>
      <c r="E81" s="296"/>
      <c r="F81" s="297"/>
      <c r="G81" s="343"/>
      <c r="H81" s="343"/>
      <c r="I81" s="343"/>
      <c r="J81" s="344"/>
      <c r="K81" s="10"/>
    </row>
    <row r="82" spans="1:11" ht="27" customHeight="1">
      <c r="A82" s="295" t="s">
        <v>61</v>
      </c>
      <c r="B82" s="296"/>
      <c r="C82" s="296"/>
      <c r="D82" s="296"/>
      <c r="E82" s="296"/>
      <c r="F82" s="297"/>
      <c r="G82" s="343"/>
      <c r="H82" s="343"/>
      <c r="I82" s="343"/>
      <c r="J82" s="344"/>
      <c r="K82" s="10"/>
    </row>
    <row r="83" spans="1:11" ht="27" customHeight="1">
      <c r="A83" s="295" t="s">
        <v>62</v>
      </c>
      <c r="B83" s="296"/>
      <c r="C83" s="296"/>
      <c r="D83" s="296"/>
      <c r="E83" s="296"/>
      <c r="F83" s="297"/>
      <c r="G83" s="343"/>
      <c r="H83" s="343"/>
      <c r="I83" s="343"/>
      <c r="J83" s="344"/>
      <c r="K83" s="10"/>
    </row>
    <row r="84" spans="1:11" ht="27" customHeight="1">
      <c r="A84" s="295" t="s">
        <v>63</v>
      </c>
      <c r="B84" s="296"/>
      <c r="C84" s="296"/>
      <c r="D84" s="296"/>
      <c r="E84" s="296"/>
      <c r="F84" s="297"/>
      <c r="G84" s="343"/>
      <c r="H84" s="343"/>
      <c r="I84" s="343"/>
      <c r="J84" s="344"/>
      <c r="K84" s="10"/>
    </row>
    <row r="85" spans="1:11" ht="27" customHeight="1">
      <c r="A85" s="295" t="s">
        <v>64</v>
      </c>
      <c r="B85" s="296"/>
      <c r="C85" s="296"/>
      <c r="D85" s="296"/>
      <c r="E85" s="296"/>
      <c r="F85" s="297"/>
      <c r="G85" s="343"/>
      <c r="H85" s="343"/>
      <c r="I85" s="343"/>
      <c r="J85" s="344"/>
      <c r="K85" s="10"/>
    </row>
    <row r="86" spans="1:11" ht="27" customHeight="1">
      <c r="A86" s="295" t="s">
        <v>65</v>
      </c>
      <c r="B86" s="296"/>
      <c r="C86" s="296"/>
      <c r="D86" s="296"/>
      <c r="E86" s="296"/>
      <c r="F86" s="297"/>
      <c r="G86" s="343"/>
      <c r="H86" s="343"/>
      <c r="I86" s="343"/>
      <c r="J86" s="344"/>
      <c r="K86" s="10"/>
    </row>
    <row r="87" spans="1:11" ht="27" customHeight="1">
      <c r="A87" s="295" t="s">
        <v>66</v>
      </c>
      <c r="B87" s="296"/>
      <c r="C87" s="296"/>
      <c r="D87" s="296"/>
      <c r="E87" s="296"/>
      <c r="F87" s="297"/>
      <c r="G87" s="343"/>
      <c r="H87" s="343"/>
      <c r="I87" s="343"/>
      <c r="J87" s="344"/>
      <c r="K87" s="10"/>
    </row>
    <row r="88" spans="1:11" ht="27" customHeight="1">
      <c r="A88" s="295" t="s">
        <v>67</v>
      </c>
      <c r="B88" s="296"/>
      <c r="C88" s="296"/>
      <c r="D88" s="296"/>
      <c r="E88" s="296"/>
      <c r="F88" s="297"/>
      <c r="G88" s="343"/>
      <c r="H88" s="343"/>
      <c r="I88" s="343"/>
      <c r="J88" s="344"/>
      <c r="K88" s="10"/>
    </row>
    <row r="89" spans="1:11" ht="27" customHeight="1">
      <c r="A89" s="295" t="s">
        <v>68</v>
      </c>
      <c r="B89" s="296"/>
      <c r="C89" s="296"/>
      <c r="D89" s="296"/>
      <c r="E89" s="296"/>
      <c r="F89" s="297"/>
      <c r="G89" s="343"/>
      <c r="H89" s="343"/>
      <c r="I89" s="343"/>
      <c r="J89" s="344"/>
      <c r="K89" s="10"/>
    </row>
    <row r="90" spans="1:11" ht="27" customHeight="1">
      <c r="A90" s="295" t="s">
        <v>69</v>
      </c>
      <c r="B90" s="296"/>
      <c r="C90" s="296"/>
      <c r="D90" s="296"/>
      <c r="E90" s="296"/>
      <c r="F90" s="297"/>
      <c r="G90" s="343"/>
      <c r="H90" s="343"/>
      <c r="I90" s="343"/>
      <c r="J90" s="344"/>
      <c r="K90" s="10"/>
    </row>
    <row r="91" spans="1:11" ht="27" customHeight="1">
      <c r="A91" s="295" t="s">
        <v>21</v>
      </c>
      <c r="B91" s="296"/>
      <c r="C91" s="296"/>
      <c r="D91" s="296"/>
      <c r="E91" s="296"/>
      <c r="F91" s="297"/>
      <c r="G91" s="343"/>
      <c r="H91" s="343"/>
      <c r="I91" s="343"/>
      <c r="J91" s="344"/>
      <c r="K91" s="10"/>
    </row>
    <row r="92" spans="1:11" ht="27" customHeight="1">
      <c r="A92" s="295" t="s">
        <v>70</v>
      </c>
      <c r="B92" s="296"/>
      <c r="C92" s="296"/>
      <c r="D92" s="296"/>
      <c r="E92" s="296"/>
      <c r="F92" s="297"/>
      <c r="G92" s="343"/>
      <c r="H92" s="343"/>
      <c r="I92" s="343"/>
      <c r="J92" s="344"/>
      <c r="K92" s="10"/>
    </row>
    <row r="93" spans="1:11" ht="27" customHeight="1">
      <c r="A93" s="295" t="s">
        <v>71</v>
      </c>
      <c r="B93" s="296"/>
      <c r="C93" s="296"/>
      <c r="D93" s="296"/>
      <c r="E93" s="296"/>
      <c r="F93" s="297"/>
      <c r="G93" s="343"/>
      <c r="H93" s="343"/>
      <c r="I93" s="343"/>
      <c r="J93" s="344"/>
      <c r="K93" s="10"/>
    </row>
    <row r="94" spans="1:11" ht="27" customHeight="1">
      <c r="A94" s="295" t="s">
        <v>72</v>
      </c>
      <c r="B94" s="296"/>
      <c r="C94" s="296"/>
      <c r="D94" s="296"/>
      <c r="E94" s="296"/>
      <c r="F94" s="297"/>
      <c r="G94" s="343"/>
      <c r="H94" s="343"/>
      <c r="I94" s="343"/>
      <c r="J94" s="344"/>
      <c r="K94" s="10"/>
    </row>
    <row r="95" spans="1:11" ht="27" customHeight="1">
      <c r="A95" s="295" t="s">
        <v>73</v>
      </c>
      <c r="B95" s="296"/>
      <c r="C95" s="296"/>
      <c r="D95" s="296"/>
      <c r="E95" s="296"/>
      <c r="F95" s="297"/>
      <c r="G95" s="343"/>
      <c r="H95" s="343"/>
      <c r="I95" s="343"/>
      <c r="J95" s="344"/>
      <c r="K95" s="10"/>
    </row>
    <row r="96" spans="1:11" ht="27" customHeight="1">
      <c r="A96" s="295" t="s">
        <v>74</v>
      </c>
      <c r="B96" s="296"/>
      <c r="C96" s="296"/>
      <c r="D96" s="296"/>
      <c r="E96" s="296"/>
      <c r="F96" s="297"/>
      <c r="G96" s="343"/>
      <c r="H96" s="343"/>
      <c r="I96" s="343"/>
      <c r="J96" s="344"/>
      <c r="K96" s="10"/>
    </row>
    <row r="97" spans="1:11" ht="27" customHeight="1">
      <c r="A97" s="295" t="s">
        <v>75</v>
      </c>
      <c r="B97" s="296"/>
      <c r="C97" s="296"/>
      <c r="D97" s="296"/>
      <c r="E97" s="296"/>
      <c r="F97" s="297"/>
      <c r="G97" s="343"/>
      <c r="H97" s="343"/>
      <c r="I97" s="343"/>
      <c r="J97" s="344"/>
      <c r="K97" s="10"/>
    </row>
    <row r="98" spans="1:11" ht="27" customHeight="1">
      <c r="A98" s="295" t="s">
        <v>76</v>
      </c>
      <c r="B98" s="296"/>
      <c r="C98" s="296"/>
      <c r="D98" s="296"/>
      <c r="E98" s="296"/>
      <c r="F98" s="297"/>
      <c r="G98" s="343"/>
      <c r="H98" s="343"/>
      <c r="I98" s="343"/>
      <c r="J98" s="344"/>
      <c r="K98" s="10"/>
    </row>
    <row r="99" spans="1:11" ht="27" customHeight="1">
      <c r="A99" s="295" t="s">
        <v>77</v>
      </c>
      <c r="B99" s="296"/>
      <c r="C99" s="296"/>
      <c r="D99" s="296"/>
      <c r="E99" s="296"/>
      <c r="F99" s="297"/>
      <c r="G99" s="343"/>
      <c r="H99" s="343"/>
      <c r="I99" s="343"/>
      <c r="J99" s="344"/>
      <c r="K99" s="10"/>
    </row>
    <row r="100" spans="1:11" ht="27" customHeight="1">
      <c r="A100" s="295" t="s">
        <v>78</v>
      </c>
      <c r="B100" s="296"/>
      <c r="C100" s="296"/>
      <c r="D100" s="296"/>
      <c r="E100" s="296"/>
      <c r="F100" s="297"/>
      <c r="G100" s="343"/>
      <c r="H100" s="343"/>
      <c r="I100" s="343"/>
      <c r="J100" s="344"/>
      <c r="K100" s="10"/>
    </row>
    <row r="101" spans="1:11" ht="27" customHeight="1">
      <c r="A101" s="295" t="s">
        <v>79</v>
      </c>
      <c r="B101" s="296"/>
      <c r="C101" s="296"/>
      <c r="D101" s="296"/>
      <c r="E101" s="296"/>
      <c r="F101" s="297"/>
      <c r="G101" s="343"/>
      <c r="H101" s="343"/>
      <c r="I101" s="343"/>
      <c r="J101" s="344"/>
      <c r="K101" s="10"/>
    </row>
    <row r="102" spans="1:11" ht="27" customHeight="1">
      <c r="A102" s="295" t="s">
        <v>80</v>
      </c>
      <c r="B102" s="296"/>
      <c r="C102" s="296"/>
      <c r="D102" s="296"/>
      <c r="E102" s="296"/>
      <c r="F102" s="297"/>
      <c r="G102" s="343"/>
      <c r="H102" s="343"/>
      <c r="I102" s="343"/>
      <c r="J102" s="344"/>
      <c r="K102" s="10"/>
    </row>
    <row r="103" spans="1:11" ht="27" customHeight="1">
      <c r="A103" s="295" t="s">
        <v>81</v>
      </c>
      <c r="B103" s="296"/>
      <c r="C103" s="296"/>
      <c r="D103" s="296"/>
      <c r="E103" s="296"/>
      <c r="F103" s="297"/>
      <c r="G103" s="343"/>
      <c r="H103" s="343"/>
      <c r="I103" s="343"/>
      <c r="J103" s="344"/>
      <c r="K103" s="10"/>
    </row>
    <row r="104" spans="1:11" ht="27" customHeight="1" thickBot="1">
      <c r="A104" s="295" t="s">
        <v>82</v>
      </c>
      <c r="B104" s="296"/>
      <c r="C104" s="296"/>
      <c r="D104" s="296"/>
      <c r="E104" s="296"/>
      <c r="F104" s="297"/>
      <c r="G104" s="343"/>
      <c r="H104" s="343"/>
      <c r="I104" s="343"/>
      <c r="J104" s="344"/>
      <c r="K104" s="10"/>
    </row>
    <row r="105" spans="1:11" ht="19.5" customHeight="1">
      <c r="A105" s="340"/>
      <c r="B105" s="341"/>
      <c r="C105" s="341"/>
      <c r="D105" s="341"/>
      <c r="E105" s="341"/>
      <c r="F105" s="341"/>
      <c r="G105" s="341"/>
      <c r="H105" s="341"/>
      <c r="I105" s="341"/>
      <c r="J105" s="342"/>
      <c r="K105" s="10"/>
    </row>
    <row r="106" spans="1:11" s="17" customFormat="1" ht="19.5" customHeight="1">
      <c r="A106" s="334" t="s">
        <v>83</v>
      </c>
      <c r="B106" s="335"/>
      <c r="C106" s="335"/>
      <c r="D106" s="335"/>
      <c r="E106" s="335"/>
      <c r="F106" s="335"/>
      <c r="G106" s="335"/>
      <c r="H106" s="335"/>
      <c r="I106" s="335"/>
      <c r="J106" s="336"/>
      <c r="K106" s="91"/>
    </row>
    <row r="107" spans="1:11" ht="19.5" customHeight="1" thickBot="1">
      <c r="A107" s="337"/>
      <c r="B107" s="338"/>
      <c r="C107" s="338"/>
      <c r="D107" s="338"/>
      <c r="E107" s="338"/>
      <c r="F107" s="338"/>
      <c r="G107" s="338"/>
      <c r="H107" s="338"/>
      <c r="I107" s="338"/>
      <c r="J107" s="339"/>
      <c r="K107" s="10"/>
    </row>
    <row r="108" spans="1:11" s="17" customFormat="1" ht="46.5" customHeight="1" thickBot="1">
      <c r="A108" s="331" t="s">
        <v>16</v>
      </c>
      <c r="B108" s="332"/>
      <c r="C108" s="332"/>
      <c r="D108" s="332"/>
      <c r="E108" s="332"/>
      <c r="F108" s="66" t="s">
        <v>84</v>
      </c>
      <c r="G108" s="331" t="s">
        <v>17</v>
      </c>
      <c r="H108" s="332"/>
      <c r="I108" s="332"/>
      <c r="J108" s="333"/>
      <c r="K108" s="91"/>
    </row>
    <row r="109" spans="1:11" s="20" customFormat="1" ht="19.5" customHeight="1">
      <c r="A109" s="328" t="s">
        <v>85</v>
      </c>
      <c r="B109" s="329"/>
      <c r="C109" s="329"/>
      <c r="D109" s="329"/>
      <c r="E109" s="330"/>
      <c r="F109" s="67" t="s">
        <v>86</v>
      </c>
      <c r="G109" s="325"/>
      <c r="H109" s="326"/>
      <c r="I109" s="326"/>
      <c r="J109" s="327"/>
      <c r="K109" s="92"/>
    </row>
    <row r="110" spans="1:11" s="22" customFormat="1" ht="13.5" customHeight="1">
      <c r="A110" s="291" t="s">
        <v>87</v>
      </c>
      <c r="B110" s="292"/>
      <c r="C110" s="292"/>
      <c r="D110" s="292"/>
      <c r="E110" s="293"/>
      <c r="F110" s="68"/>
      <c r="G110" s="291"/>
      <c r="H110" s="292"/>
      <c r="I110" s="292"/>
      <c r="J110" s="294"/>
      <c r="K110" s="93"/>
    </row>
    <row r="111" spans="1:11" s="23" customFormat="1" ht="19.5" customHeight="1">
      <c r="A111" s="291" t="s">
        <v>88</v>
      </c>
      <c r="B111" s="292"/>
      <c r="C111" s="292"/>
      <c r="D111" s="292"/>
      <c r="E111" s="293"/>
      <c r="F111" s="68" t="s">
        <v>86</v>
      </c>
      <c r="G111" s="291"/>
      <c r="H111" s="292"/>
      <c r="I111" s="292"/>
      <c r="J111" s="294"/>
      <c r="K111" s="94"/>
    </row>
    <row r="112" spans="1:11" s="23" customFormat="1" ht="21" customHeight="1">
      <c r="A112" s="291" t="s">
        <v>89</v>
      </c>
      <c r="B112" s="292"/>
      <c r="C112" s="292"/>
      <c r="D112" s="292"/>
      <c r="E112" s="293"/>
      <c r="F112" s="68" t="s">
        <v>86</v>
      </c>
      <c r="G112" s="291"/>
      <c r="H112" s="292"/>
      <c r="I112" s="292"/>
      <c r="J112" s="294"/>
      <c r="K112" s="94"/>
    </row>
    <row r="113" spans="1:11" s="23" customFormat="1" ht="17.25" customHeight="1">
      <c r="A113" s="291" t="s">
        <v>90</v>
      </c>
      <c r="B113" s="292"/>
      <c r="C113" s="292"/>
      <c r="D113" s="292"/>
      <c r="E113" s="293"/>
      <c r="F113" s="68"/>
      <c r="G113" s="291"/>
      <c r="H113" s="292"/>
      <c r="I113" s="292"/>
      <c r="J113" s="294"/>
      <c r="K113" s="94"/>
    </row>
    <row r="114" spans="1:11" s="23" customFormat="1" ht="19.5" customHeight="1">
      <c r="A114" s="307" t="s">
        <v>91</v>
      </c>
      <c r="B114" s="308"/>
      <c r="C114" s="308"/>
      <c r="D114" s="308"/>
      <c r="E114" s="309"/>
      <c r="F114" s="68"/>
      <c r="G114" s="459">
        <f>E154</f>
        <v>16964800</v>
      </c>
      <c r="H114" s="299"/>
      <c r="I114" s="299"/>
      <c r="J114" s="300"/>
      <c r="K114" s="94"/>
    </row>
    <row r="115" spans="1:11" s="22" customFormat="1" ht="13.5" customHeight="1">
      <c r="A115" s="291" t="s">
        <v>87</v>
      </c>
      <c r="B115" s="292"/>
      <c r="C115" s="292"/>
      <c r="D115" s="292"/>
      <c r="E115" s="293"/>
      <c r="F115" s="69"/>
      <c r="G115" s="291"/>
      <c r="H115" s="292"/>
      <c r="I115" s="292"/>
      <c r="J115" s="294"/>
      <c r="K115" s="93"/>
    </row>
    <row r="116" spans="1:11" s="22" customFormat="1" ht="21.75" customHeight="1">
      <c r="A116" s="319" t="s">
        <v>92</v>
      </c>
      <c r="B116" s="320"/>
      <c r="C116" s="320"/>
      <c r="D116" s="320"/>
      <c r="E116" s="321"/>
      <c r="F116" s="68">
        <v>120</v>
      </c>
      <c r="G116" s="316"/>
      <c r="H116" s="317"/>
      <c r="I116" s="317"/>
      <c r="J116" s="318"/>
      <c r="K116" s="93"/>
    </row>
    <row r="117" spans="1:11" s="22" customFormat="1" ht="13.5" customHeight="1">
      <c r="A117" s="295" t="s">
        <v>19</v>
      </c>
      <c r="B117" s="296"/>
      <c r="C117" s="296"/>
      <c r="D117" s="296"/>
      <c r="E117" s="297"/>
      <c r="F117" s="68"/>
      <c r="G117" s="316"/>
      <c r="H117" s="317"/>
      <c r="I117" s="317"/>
      <c r="J117" s="318"/>
      <c r="K117" s="93"/>
    </row>
    <row r="118" spans="1:11" s="22" customFormat="1" ht="23.25" customHeight="1">
      <c r="A118" s="295" t="s">
        <v>93</v>
      </c>
      <c r="B118" s="296"/>
      <c r="C118" s="296"/>
      <c r="D118" s="296"/>
      <c r="E118" s="297"/>
      <c r="F118" s="68">
        <v>120</v>
      </c>
      <c r="G118" s="316"/>
      <c r="H118" s="317"/>
      <c r="I118" s="317"/>
      <c r="J118" s="318"/>
      <c r="K118" s="93"/>
    </row>
    <row r="119" spans="1:11" s="23" customFormat="1" ht="17.25" customHeight="1">
      <c r="A119" s="313" t="s">
        <v>94</v>
      </c>
      <c r="B119" s="314"/>
      <c r="C119" s="314"/>
      <c r="D119" s="314"/>
      <c r="E119" s="315"/>
      <c r="F119" s="68">
        <v>130</v>
      </c>
      <c r="G119" s="310">
        <f>I154</f>
        <v>5135000</v>
      </c>
      <c r="H119" s="311"/>
      <c r="I119" s="311"/>
      <c r="J119" s="312"/>
      <c r="K119" s="94"/>
    </row>
    <row r="120" spans="1:11" s="22" customFormat="1" ht="13.5" customHeight="1">
      <c r="A120" s="291" t="s">
        <v>87</v>
      </c>
      <c r="B120" s="292"/>
      <c r="C120" s="292"/>
      <c r="D120" s="292"/>
      <c r="E120" s="293"/>
      <c r="F120" s="68"/>
      <c r="G120" s="310"/>
      <c r="H120" s="311"/>
      <c r="I120" s="311"/>
      <c r="J120" s="312"/>
      <c r="K120" s="93"/>
    </row>
    <row r="121" spans="1:11" s="23" customFormat="1" ht="20.25" customHeight="1">
      <c r="A121" s="291" t="s">
        <v>95</v>
      </c>
      <c r="B121" s="292"/>
      <c r="C121" s="292"/>
      <c r="D121" s="292"/>
      <c r="E121" s="293"/>
      <c r="F121" s="68"/>
      <c r="G121" s="310"/>
      <c r="H121" s="311"/>
      <c r="I121" s="311"/>
      <c r="J121" s="312"/>
      <c r="K121" s="94"/>
    </row>
    <row r="122" spans="1:11" s="23" customFormat="1" ht="17.25" customHeight="1">
      <c r="A122" s="291" t="s">
        <v>96</v>
      </c>
      <c r="B122" s="292"/>
      <c r="C122" s="292"/>
      <c r="D122" s="292"/>
      <c r="E122" s="293"/>
      <c r="F122" s="68"/>
      <c r="G122" s="310"/>
      <c r="H122" s="311"/>
      <c r="I122" s="311"/>
      <c r="J122" s="312"/>
      <c r="K122" s="94"/>
    </row>
    <row r="123" spans="1:11" s="23" customFormat="1" ht="18" customHeight="1">
      <c r="A123" s="291" t="s">
        <v>90</v>
      </c>
      <c r="B123" s="292"/>
      <c r="C123" s="292"/>
      <c r="D123" s="292"/>
      <c r="E123" s="293"/>
      <c r="F123" s="68"/>
      <c r="G123" s="316"/>
      <c r="H123" s="317"/>
      <c r="I123" s="317"/>
      <c r="J123" s="318"/>
      <c r="K123" s="94"/>
    </row>
    <row r="124" spans="1:11" s="22" customFormat="1" ht="20.25" customHeight="1">
      <c r="A124" s="319" t="s">
        <v>97</v>
      </c>
      <c r="B124" s="320"/>
      <c r="C124" s="320"/>
      <c r="D124" s="320"/>
      <c r="E124" s="321"/>
      <c r="F124" s="68">
        <v>140</v>
      </c>
      <c r="G124" s="316"/>
      <c r="H124" s="317"/>
      <c r="I124" s="317"/>
      <c r="J124" s="318"/>
      <c r="K124" s="93"/>
    </row>
    <row r="125" spans="1:11" s="22" customFormat="1" ht="20.25" customHeight="1">
      <c r="A125" s="70" t="s">
        <v>98</v>
      </c>
      <c r="B125" s="71"/>
      <c r="C125" s="71"/>
      <c r="D125" s="71"/>
      <c r="E125" s="72"/>
      <c r="F125" s="68">
        <v>150</v>
      </c>
      <c r="G125" s="73"/>
      <c r="H125" s="74"/>
      <c r="I125" s="74"/>
      <c r="J125" s="75"/>
      <c r="K125" s="93"/>
    </row>
    <row r="126" spans="1:11" s="22" customFormat="1" ht="20.25" customHeight="1">
      <c r="A126" s="63" t="s">
        <v>87</v>
      </c>
      <c r="B126" s="64"/>
      <c r="C126" s="64"/>
      <c r="D126" s="64"/>
      <c r="E126" s="65"/>
      <c r="F126" s="68"/>
      <c r="G126" s="73"/>
      <c r="H126" s="74"/>
      <c r="I126" s="74"/>
      <c r="J126" s="75"/>
      <c r="K126" s="93"/>
    </row>
    <row r="127" spans="1:11" s="22" customFormat="1" ht="18.75" customHeight="1">
      <c r="A127" s="322" t="s">
        <v>99</v>
      </c>
      <c r="B127" s="323"/>
      <c r="C127" s="323"/>
      <c r="D127" s="323"/>
      <c r="E127" s="324"/>
      <c r="F127" s="68">
        <v>152</v>
      </c>
      <c r="G127" s="73"/>
      <c r="H127" s="74"/>
      <c r="I127" s="74"/>
      <c r="J127" s="75"/>
      <c r="K127" s="93"/>
    </row>
    <row r="128" spans="1:11" s="22" customFormat="1" ht="20.25" customHeight="1">
      <c r="A128" s="295" t="s">
        <v>100</v>
      </c>
      <c r="B128" s="296"/>
      <c r="C128" s="296"/>
      <c r="D128" s="296"/>
      <c r="E128" s="297"/>
      <c r="F128" s="68">
        <v>153</v>
      </c>
      <c r="G128" s="73"/>
      <c r="H128" s="74"/>
      <c r="I128" s="74"/>
      <c r="J128" s="75"/>
      <c r="K128" s="93"/>
    </row>
    <row r="129" spans="1:11" s="22" customFormat="1" ht="20.25" customHeight="1">
      <c r="A129" s="319" t="s">
        <v>101</v>
      </c>
      <c r="B129" s="320"/>
      <c r="C129" s="320"/>
      <c r="D129" s="320"/>
      <c r="E129" s="321"/>
      <c r="F129" s="68">
        <v>180</v>
      </c>
      <c r="G129" s="316"/>
      <c r="H129" s="317"/>
      <c r="I129" s="317"/>
      <c r="J129" s="318"/>
      <c r="K129" s="93"/>
    </row>
    <row r="130" spans="1:11" s="22" customFormat="1" ht="20.25" customHeight="1">
      <c r="A130" s="319" t="s">
        <v>19</v>
      </c>
      <c r="B130" s="320"/>
      <c r="C130" s="320"/>
      <c r="D130" s="320"/>
      <c r="E130" s="321"/>
      <c r="F130" s="68"/>
      <c r="G130" s="316"/>
      <c r="H130" s="317"/>
      <c r="I130" s="317"/>
      <c r="J130" s="318"/>
      <c r="K130" s="93"/>
    </row>
    <row r="131" spans="1:11" s="23" customFormat="1" ht="19.5" customHeight="1">
      <c r="A131" s="291" t="s">
        <v>102</v>
      </c>
      <c r="B131" s="292"/>
      <c r="C131" s="292"/>
      <c r="D131" s="292"/>
      <c r="E131" s="293"/>
      <c r="F131" s="68">
        <v>180</v>
      </c>
      <c r="G131" s="310">
        <f>F154</f>
        <v>11330700</v>
      </c>
      <c r="H131" s="311"/>
      <c r="I131" s="311"/>
      <c r="J131" s="312"/>
      <c r="K131" s="94"/>
    </row>
    <row r="132" spans="1:11" s="23" customFormat="1" ht="19.5" customHeight="1">
      <c r="A132" s="291" t="s">
        <v>156</v>
      </c>
      <c r="B132" s="292"/>
      <c r="C132" s="292"/>
      <c r="D132" s="292"/>
      <c r="E132" s="293"/>
      <c r="F132" s="68">
        <v>180</v>
      </c>
      <c r="G132" s="310">
        <f>G154</f>
        <v>479100</v>
      </c>
      <c r="H132" s="311"/>
      <c r="I132" s="311"/>
      <c r="J132" s="312"/>
      <c r="K132" s="94"/>
    </row>
    <row r="133" spans="1:11" s="23" customFormat="1" ht="19.5" customHeight="1">
      <c r="A133" s="291" t="s">
        <v>103</v>
      </c>
      <c r="B133" s="292"/>
      <c r="C133" s="292"/>
      <c r="D133" s="292"/>
      <c r="E133" s="293"/>
      <c r="F133" s="68">
        <v>180</v>
      </c>
      <c r="G133" s="310"/>
      <c r="H133" s="311"/>
      <c r="I133" s="311"/>
      <c r="J133" s="312"/>
      <c r="K133" s="94"/>
    </row>
    <row r="134" spans="1:11" s="23" customFormat="1" ht="19.5" customHeight="1">
      <c r="A134" s="291" t="s">
        <v>104</v>
      </c>
      <c r="B134" s="292"/>
      <c r="C134" s="292"/>
      <c r="D134" s="292"/>
      <c r="E134" s="293"/>
      <c r="F134" s="68">
        <v>180</v>
      </c>
      <c r="G134" s="310"/>
      <c r="H134" s="311"/>
      <c r="I134" s="311"/>
      <c r="J134" s="312"/>
      <c r="K134" s="94"/>
    </row>
    <row r="135" spans="1:11" s="22" customFormat="1" ht="15.75" customHeight="1">
      <c r="A135" s="291" t="s">
        <v>87</v>
      </c>
      <c r="B135" s="292"/>
      <c r="C135" s="292"/>
      <c r="D135" s="292"/>
      <c r="E135" s="293"/>
      <c r="F135" s="68"/>
      <c r="G135" s="310"/>
      <c r="H135" s="311"/>
      <c r="I135" s="311"/>
      <c r="J135" s="312"/>
      <c r="K135" s="93"/>
    </row>
    <row r="136" spans="1:11" s="22" customFormat="1" ht="15.75" customHeight="1">
      <c r="A136" s="295" t="s">
        <v>105</v>
      </c>
      <c r="B136" s="296"/>
      <c r="C136" s="296"/>
      <c r="D136" s="296"/>
      <c r="E136" s="297"/>
      <c r="F136" s="68">
        <v>180</v>
      </c>
      <c r="G136" s="316">
        <f>J154</f>
        <v>20000</v>
      </c>
      <c r="H136" s="317"/>
      <c r="I136" s="317"/>
      <c r="J136" s="318"/>
      <c r="K136" s="93"/>
    </row>
    <row r="137" spans="1:11" s="23" customFormat="1" ht="19.5" customHeight="1">
      <c r="A137" s="291" t="s">
        <v>90</v>
      </c>
      <c r="B137" s="292"/>
      <c r="C137" s="292"/>
      <c r="D137" s="292"/>
      <c r="E137" s="293"/>
      <c r="F137" s="68"/>
      <c r="G137" s="310"/>
      <c r="H137" s="311"/>
      <c r="I137" s="311"/>
      <c r="J137" s="312"/>
      <c r="K137" s="94"/>
    </row>
    <row r="138" spans="1:11" s="23" customFormat="1" ht="19.5" customHeight="1">
      <c r="A138" s="313" t="s">
        <v>106</v>
      </c>
      <c r="B138" s="314"/>
      <c r="C138" s="314"/>
      <c r="D138" s="314"/>
      <c r="E138" s="315"/>
      <c r="F138" s="68" t="s">
        <v>86</v>
      </c>
      <c r="G138" s="291"/>
      <c r="H138" s="292"/>
      <c r="I138" s="292"/>
      <c r="J138" s="294"/>
      <c r="K138" s="94"/>
    </row>
    <row r="139" spans="1:11" s="23" customFormat="1" ht="19.5" customHeight="1">
      <c r="A139" s="291" t="s">
        <v>19</v>
      </c>
      <c r="B139" s="292"/>
      <c r="C139" s="292"/>
      <c r="D139" s="292"/>
      <c r="E139" s="293"/>
      <c r="F139" s="69"/>
      <c r="G139" s="291"/>
      <c r="H139" s="292"/>
      <c r="I139" s="292"/>
      <c r="J139" s="294"/>
      <c r="K139" s="94"/>
    </row>
    <row r="140" spans="1:11" s="23" customFormat="1" ht="19.5" customHeight="1">
      <c r="A140" s="295" t="s">
        <v>107</v>
      </c>
      <c r="B140" s="296"/>
      <c r="C140" s="296"/>
      <c r="D140" s="296"/>
      <c r="E140" s="297"/>
      <c r="F140" s="68">
        <v>410</v>
      </c>
      <c r="G140" s="298"/>
      <c r="H140" s="299"/>
      <c r="I140" s="299"/>
      <c r="J140" s="300"/>
      <c r="K140" s="94"/>
    </row>
    <row r="141" spans="1:11" s="23" customFormat="1" ht="19.5" customHeight="1">
      <c r="A141" s="295" t="s">
        <v>108</v>
      </c>
      <c r="B141" s="296"/>
      <c r="C141" s="296"/>
      <c r="D141" s="296"/>
      <c r="E141" s="297"/>
      <c r="F141" s="68">
        <v>420</v>
      </c>
      <c r="G141" s="298"/>
      <c r="H141" s="299"/>
      <c r="I141" s="299"/>
      <c r="J141" s="300"/>
      <c r="K141" s="94"/>
    </row>
    <row r="142" spans="1:11" s="23" customFormat="1" ht="19.5" customHeight="1">
      <c r="A142" s="295" t="s">
        <v>109</v>
      </c>
      <c r="B142" s="296"/>
      <c r="C142" s="296"/>
      <c r="D142" s="296"/>
      <c r="E142" s="297"/>
      <c r="F142" s="68">
        <v>430</v>
      </c>
      <c r="G142" s="298"/>
      <c r="H142" s="299"/>
      <c r="I142" s="299"/>
      <c r="J142" s="300"/>
      <c r="K142" s="94"/>
    </row>
    <row r="143" spans="1:11" s="23" customFormat="1" ht="19.5" customHeight="1">
      <c r="A143" s="295" t="s">
        <v>110</v>
      </c>
      <c r="B143" s="296"/>
      <c r="C143" s="296"/>
      <c r="D143" s="296"/>
      <c r="E143" s="297"/>
      <c r="F143" s="68">
        <v>440</v>
      </c>
      <c r="G143" s="298"/>
      <c r="H143" s="299"/>
      <c r="I143" s="299"/>
      <c r="J143" s="300"/>
      <c r="K143" s="94"/>
    </row>
    <row r="144" spans="1:11" s="23" customFormat="1" ht="19.5" customHeight="1">
      <c r="A144" s="295" t="s">
        <v>111</v>
      </c>
      <c r="B144" s="296"/>
      <c r="C144" s="296"/>
      <c r="D144" s="296"/>
      <c r="E144" s="297"/>
      <c r="F144" s="68">
        <v>620</v>
      </c>
      <c r="G144" s="298"/>
      <c r="H144" s="299"/>
      <c r="I144" s="299"/>
      <c r="J144" s="300"/>
      <c r="K144" s="94"/>
    </row>
    <row r="145" spans="1:11" s="23" customFormat="1" ht="19.5" customHeight="1">
      <c r="A145" s="291" t="s">
        <v>112</v>
      </c>
      <c r="B145" s="292"/>
      <c r="C145" s="292"/>
      <c r="D145" s="292"/>
      <c r="E145" s="293"/>
      <c r="F145" s="68">
        <v>630</v>
      </c>
      <c r="G145" s="291"/>
      <c r="H145" s="292"/>
      <c r="I145" s="292"/>
      <c r="J145" s="294"/>
      <c r="K145" s="94"/>
    </row>
    <row r="146" spans="1:11" s="23" customFormat="1" ht="19.5" customHeight="1">
      <c r="A146" s="295" t="s">
        <v>113</v>
      </c>
      <c r="B146" s="296"/>
      <c r="C146" s="296"/>
      <c r="D146" s="296"/>
      <c r="E146" s="297"/>
      <c r="F146" s="68">
        <v>650</v>
      </c>
      <c r="G146" s="291"/>
      <c r="H146" s="292"/>
      <c r="I146" s="292"/>
      <c r="J146" s="294"/>
      <c r="K146" s="94"/>
    </row>
    <row r="147" spans="1:11" s="20" customFormat="1" ht="19.5" customHeight="1">
      <c r="A147" s="307" t="s">
        <v>114</v>
      </c>
      <c r="B147" s="308"/>
      <c r="C147" s="308"/>
      <c r="D147" s="308"/>
      <c r="E147" s="309"/>
      <c r="F147" s="68" t="s">
        <v>86</v>
      </c>
      <c r="G147" s="291"/>
      <c r="H147" s="292"/>
      <c r="I147" s="292"/>
      <c r="J147" s="294"/>
      <c r="K147" s="92"/>
    </row>
    <row r="148" spans="1:11" s="22" customFormat="1" ht="15" customHeight="1">
      <c r="A148" s="291" t="s">
        <v>87</v>
      </c>
      <c r="B148" s="292"/>
      <c r="C148" s="292"/>
      <c r="D148" s="292"/>
      <c r="E148" s="293"/>
      <c r="F148" s="68"/>
      <c r="G148" s="291"/>
      <c r="H148" s="292"/>
      <c r="I148" s="292"/>
      <c r="J148" s="294"/>
      <c r="K148" s="93"/>
    </row>
    <row r="149" spans="1:11" s="23" customFormat="1" ht="19.5" customHeight="1">
      <c r="A149" s="291" t="s">
        <v>88</v>
      </c>
      <c r="B149" s="292"/>
      <c r="C149" s="292"/>
      <c r="D149" s="292"/>
      <c r="E149" s="293"/>
      <c r="F149" s="68" t="s">
        <v>86</v>
      </c>
      <c r="G149" s="291"/>
      <c r="H149" s="292"/>
      <c r="I149" s="292"/>
      <c r="J149" s="294"/>
      <c r="K149" s="94"/>
    </row>
    <row r="150" spans="1:11" s="23" customFormat="1" ht="24.75" customHeight="1">
      <c r="A150" s="291" t="s">
        <v>89</v>
      </c>
      <c r="B150" s="292"/>
      <c r="C150" s="292"/>
      <c r="D150" s="292"/>
      <c r="E150" s="293"/>
      <c r="F150" s="68" t="s">
        <v>86</v>
      </c>
      <c r="G150" s="291"/>
      <c r="H150" s="292"/>
      <c r="I150" s="292"/>
      <c r="J150" s="294"/>
      <c r="K150" s="94"/>
    </row>
    <row r="151" spans="1:11" s="23" customFormat="1" ht="22.5" customHeight="1" thickBot="1">
      <c r="A151" s="301" t="s">
        <v>90</v>
      </c>
      <c r="B151" s="302"/>
      <c r="C151" s="302"/>
      <c r="D151" s="302"/>
      <c r="E151" s="303"/>
      <c r="F151" s="76"/>
      <c r="G151" s="304"/>
      <c r="H151" s="305"/>
      <c r="I151" s="305"/>
      <c r="J151" s="306"/>
      <c r="K151" s="94"/>
    </row>
    <row r="152" spans="1:11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  <c r="K152" s="10"/>
    </row>
    <row r="153" spans="1:11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  <c r="K153" s="10"/>
    </row>
    <row r="154" spans="1:11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16964800</v>
      </c>
      <c r="F154" s="106">
        <f>F156+F161+F176+F180</f>
        <v>11330700</v>
      </c>
      <c r="G154" s="36">
        <f>G156+G161+G176+G180</f>
        <v>479100</v>
      </c>
      <c r="H154" s="36">
        <f>H156+H161+H176+H180</f>
        <v>0</v>
      </c>
      <c r="I154" s="36">
        <f>I156+I161+I176+I180</f>
        <v>5135000</v>
      </c>
      <c r="J154" s="36">
        <f>J156+J161+J176+J180</f>
        <v>20000</v>
      </c>
      <c r="K154" s="89"/>
    </row>
    <row r="155" spans="1:11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  <c r="K155" s="90"/>
    </row>
    <row r="156" spans="1:11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9091700</v>
      </c>
      <c r="F156" s="36">
        <f>F158+F159+F160</f>
        <v>9091700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  <c r="K156" s="89"/>
    </row>
    <row r="157" spans="1:11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  <c r="K157" s="90"/>
    </row>
    <row r="158" spans="1:11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6979600</v>
      </c>
      <c r="F158" s="36">
        <f>F192+F256+F241</f>
        <v>6979600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  <c r="K158" s="10"/>
    </row>
    <row r="159" spans="1:11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4200</v>
      </c>
      <c r="F159" s="36">
        <f>F193+F257</f>
        <v>4200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  <c r="K159" s="10"/>
    </row>
    <row r="160" spans="1:11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2107900</v>
      </c>
      <c r="F160" s="36">
        <f>F194+F258+F243</f>
        <v>2107900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  <c r="K160" s="95"/>
    </row>
    <row r="161" spans="1:11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1884640</v>
      </c>
      <c r="F161" s="36">
        <f>F163+F164+F165+F166+F167+F168</f>
        <v>1699640</v>
      </c>
      <c r="G161" s="36">
        <f>G163+G164+G165+G166+G167+G168</f>
        <v>150000</v>
      </c>
      <c r="H161" s="36">
        <f>H163+H164+H165+H166+H167+H168</f>
        <v>0</v>
      </c>
      <c r="I161" s="36">
        <f>I163+I164+I165+I166+I167+I168</f>
        <v>35000</v>
      </c>
      <c r="J161" s="36">
        <f>J163+J164+J165+J166+J167+J168</f>
        <v>0</v>
      </c>
      <c r="K161" s="89"/>
    </row>
    <row r="162" spans="1:11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  <c r="K162" s="90"/>
    </row>
    <row r="163" spans="1:11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35000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5000</v>
      </c>
      <c r="J163" s="36">
        <f>J197+J261</f>
        <v>0</v>
      </c>
      <c r="K163" s="10"/>
    </row>
    <row r="164" spans="1:11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F262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  <c r="K164" s="10"/>
    </row>
    <row r="165" spans="1:11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1386000</v>
      </c>
      <c r="F165" s="36">
        <f>F263</f>
        <v>1386000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  <c r="K165" s="10"/>
    </row>
    <row r="166" spans="1:11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  <c r="K166" s="10"/>
    </row>
    <row r="167" spans="1:11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218000</v>
      </c>
      <c r="F167" s="36">
        <f aca="true" t="shared" si="2" ref="F167:J168">F201+F265</f>
        <v>188000</v>
      </c>
      <c r="G167" s="36"/>
      <c r="H167" s="36">
        <f t="shared" si="2"/>
        <v>0</v>
      </c>
      <c r="I167" s="36">
        <f t="shared" si="2"/>
        <v>30000</v>
      </c>
      <c r="J167" s="36">
        <f t="shared" si="2"/>
        <v>0</v>
      </c>
      <c r="K167" s="10"/>
    </row>
    <row r="168" spans="1:11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245640</v>
      </c>
      <c r="F168" s="36">
        <f t="shared" si="2"/>
        <v>95640</v>
      </c>
      <c r="G168" s="36">
        <f>G291</f>
        <v>150000</v>
      </c>
      <c r="H168" s="36">
        <f t="shared" si="2"/>
        <v>0</v>
      </c>
      <c r="I168" s="36">
        <f t="shared" si="2"/>
        <v>0</v>
      </c>
      <c r="J168" s="36">
        <f t="shared" si="2"/>
        <v>0</v>
      </c>
      <c r="K168" s="10"/>
    </row>
    <row r="169" spans="1:11" s="12" customFormat="1" ht="19.5" customHeight="1" hidden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  <c r="K169" s="89"/>
    </row>
    <row r="170" spans="1:11" s="13" customFormat="1" ht="13.5" customHeight="1" hidden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  <c r="K170" s="90"/>
    </row>
    <row r="171" spans="1:11" ht="19.5" customHeight="1" hidden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  <c r="K171" s="10"/>
    </row>
    <row r="172" spans="1:11" s="12" customFormat="1" ht="19.5" customHeight="1" hidden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  <c r="K172" s="89"/>
    </row>
    <row r="173" spans="1:11" s="13" customFormat="1" ht="12.75" customHeight="1" hidden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  <c r="K173" s="90"/>
    </row>
    <row r="174" spans="1:11" ht="19.5" customHeight="1" hidden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  <c r="K174" s="10"/>
    </row>
    <row r="175" spans="1:11" ht="19.5" customHeight="1" hidden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  <c r="K175" s="10"/>
    </row>
    <row r="176" spans="1:11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174900</v>
      </c>
      <c r="F176" s="36">
        <f>F178+F179</f>
        <v>174900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  <c r="K176" s="89"/>
    </row>
    <row r="177" spans="1:11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  <c r="K177" s="89"/>
    </row>
    <row r="178" spans="1:11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172300</v>
      </c>
      <c r="F178" s="36">
        <f aca="true" t="shared" si="4" ref="F178:J179">F205+F234+F269</f>
        <v>172300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  <c r="K178" s="89"/>
    </row>
    <row r="179" spans="1:11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2600</v>
      </c>
      <c r="F179" s="36">
        <f t="shared" si="4"/>
        <v>2600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  <c r="K179" s="89"/>
    </row>
    <row r="180" spans="1:11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5813560</v>
      </c>
      <c r="F180" s="36">
        <f>F182+F183+F184+F185</f>
        <v>364460</v>
      </c>
      <c r="G180" s="36">
        <f>G182+G183+G184+G185</f>
        <v>329100</v>
      </c>
      <c r="H180" s="36">
        <f>H182+H183+H184+H185</f>
        <v>0</v>
      </c>
      <c r="I180" s="36">
        <f>I182+I183+I184+I185</f>
        <v>5100000</v>
      </c>
      <c r="J180" s="36">
        <f>J182+J183+J184+J185</f>
        <v>20000</v>
      </c>
      <c r="K180" s="89"/>
    </row>
    <row r="181" spans="1:11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  <c r="K181" s="90"/>
    </row>
    <row r="182" spans="1:11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379100</v>
      </c>
      <c r="F182" s="36">
        <f>F209+F219+F249+F273</f>
        <v>0</v>
      </c>
      <c r="G182" s="36">
        <f>G209+G219+G249+G273+G282</f>
        <v>329100</v>
      </c>
      <c r="H182" s="36">
        <f>H209+H219+H249+H273</f>
        <v>0</v>
      </c>
      <c r="I182" s="36">
        <f>I209+I219+I249+I273</f>
        <v>50000</v>
      </c>
      <c r="J182" s="36">
        <f>J209+J219+J249+J273</f>
        <v>0</v>
      </c>
      <c r="K182" s="10"/>
    </row>
    <row r="183" spans="1:11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  <c r="K183" s="10"/>
    </row>
    <row r="184" spans="1:11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/>
      <c r="H184" s="36">
        <f t="shared" si="5"/>
        <v>0</v>
      </c>
      <c r="I184" s="36">
        <f t="shared" si="5"/>
        <v>0</v>
      </c>
      <c r="J184" s="36">
        <f t="shared" si="5"/>
        <v>0</v>
      </c>
      <c r="K184" s="10"/>
    </row>
    <row r="185" spans="1:11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5434460</v>
      </c>
      <c r="F185" s="36">
        <f>F212+F228+F250+F276</f>
        <v>364460</v>
      </c>
      <c r="G185" s="36">
        <f>G212+G228+G250+G276</f>
        <v>0</v>
      </c>
      <c r="H185" s="36">
        <f>H212+H228+H250+H276</f>
        <v>0</v>
      </c>
      <c r="I185" s="36">
        <f>I212+I228+I250+I276</f>
        <v>5050000</v>
      </c>
      <c r="J185" s="36">
        <f>J212+J228+J250+J276</f>
        <v>20000</v>
      </c>
      <c r="K185" s="10"/>
    </row>
    <row r="186" spans="1:11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  <c r="K186" s="10"/>
    </row>
    <row r="187" spans="1:11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  <c r="K187" s="10"/>
    </row>
    <row r="188" spans="1:11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9288700</v>
      </c>
      <c r="F188" s="39">
        <f t="shared" si="6"/>
        <v>9163700</v>
      </c>
      <c r="G188" s="39">
        <f t="shared" si="6"/>
        <v>0</v>
      </c>
      <c r="H188" s="39">
        <f t="shared" si="6"/>
        <v>0</v>
      </c>
      <c r="I188" s="39">
        <f t="shared" si="6"/>
        <v>105000</v>
      </c>
      <c r="J188" s="39">
        <f t="shared" si="6"/>
        <v>20000</v>
      </c>
      <c r="K188" s="89"/>
    </row>
    <row r="189" spans="1:11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  <c r="K189" s="90"/>
    </row>
    <row r="190" spans="1:11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9075500</v>
      </c>
      <c r="F190" s="43">
        <f t="shared" si="7"/>
        <v>9075500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  <c r="K190" s="89"/>
    </row>
    <row r="191" spans="1:11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  <c r="K191" s="90"/>
    </row>
    <row r="192" spans="1:11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6970400</v>
      </c>
      <c r="F192" s="44">
        <v>6970400</v>
      </c>
      <c r="G192" s="44"/>
      <c r="H192" s="41"/>
      <c r="I192" s="44"/>
      <c r="J192" s="45"/>
      <c r="K192" s="10"/>
    </row>
    <row r="193" spans="1:11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  <c r="K193" s="10"/>
    </row>
    <row r="194" spans="1:11" ht="19.5" customHeight="1">
      <c r="A194" s="168" t="s">
        <v>125</v>
      </c>
      <c r="B194" s="169"/>
      <c r="C194" s="170"/>
      <c r="D194" s="37">
        <v>213</v>
      </c>
      <c r="E194" s="44">
        <f t="shared" si="8"/>
        <v>2105100</v>
      </c>
      <c r="F194" s="44">
        <v>2105100</v>
      </c>
      <c r="G194" s="44"/>
      <c r="H194" s="41"/>
      <c r="I194" s="44"/>
      <c r="J194" s="45"/>
      <c r="K194" s="10"/>
    </row>
    <row r="195" spans="1:11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30640</v>
      </c>
      <c r="F195" s="43">
        <f>F197+F198+F199+F200+F201+F202</f>
        <v>25640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5000</v>
      </c>
      <c r="J195" s="43">
        <f>J197+J198+J199+J200+J201+J202</f>
        <v>0</v>
      </c>
      <c r="K195" s="89"/>
    </row>
    <row r="196" spans="1:11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  <c r="K196" s="90"/>
    </row>
    <row r="197" spans="1:11" ht="19.5" customHeight="1">
      <c r="A197" s="168" t="s">
        <v>127</v>
      </c>
      <c r="B197" s="169"/>
      <c r="C197" s="170"/>
      <c r="D197" s="37">
        <v>221</v>
      </c>
      <c r="E197" s="44">
        <f t="shared" si="8"/>
        <v>15000</v>
      </c>
      <c r="F197" s="44">
        <v>10000</v>
      </c>
      <c r="G197" s="44"/>
      <c r="H197" s="41"/>
      <c r="I197" s="44">
        <v>5000</v>
      </c>
      <c r="J197" s="45"/>
      <c r="K197" s="10"/>
    </row>
    <row r="198" spans="1:11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  <c r="K198" s="10"/>
    </row>
    <row r="199" spans="1:11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  <c r="K199" s="10"/>
    </row>
    <row r="200" spans="1:11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  <c r="K200" s="10"/>
    </row>
    <row r="201" spans="1:11" ht="19.5" customHeight="1">
      <c r="A201" s="168" t="s">
        <v>131</v>
      </c>
      <c r="B201" s="169"/>
      <c r="C201" s="170"/>
      <c r="D201" s="37">
        <v>225</v>
      </c>
      <c r="E201" s="44">
        <f t="shared" si="8"/>
        <v>0</v>
      </c>
      <c r="F201" s="44"/>
      <c r="G201" s="44"/>
      <c r="H201" s="41"/>
      <c r="I201" s="44"/>
      <c r="J201" s="45"/>
      <c r="K201" s="10"/>
    </row>
    <row r="202" spans="1:11" ht="19.5" customHeight="1">
      <c r="A202" s="168" t="s">
        <v>132</v>
      </c>
      <c r="B202" s="169"/>
      <c r="C202" s="170"/>
      <c r="D202" s="37">
        <v>226</v>
      </c>
      <c r="E202" s="44">
        <f t="shared" si="8"/>
        <v>15640</v>
      </c>
      <c r="F202" s="44">
        <v>15640</v>
      </c>
      <c r="G202" s="44"/>
      <c r="H202" s="41"/>
      <c r="I202" s="44"/>
      <c r="J202" s="45"/>
      <c r="K202" s="10"/>
    </row>
    <row r="203" spans="1:11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  <c r="K203" s="89"/>
    </row>
    <row r="204" spans="1:11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  <c r="K204" s="90"/>
    </row>
    <row r="205" spans="1:11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  <c r="K205" s="10"/>
    </row>
    <row r="206" spans="1:11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  <c r="K206" s="89"/>
    </row>
    <row r="207" spans="1:11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182560</v>
      </c>
      <c r="F207" s="43">
        <f>F209+F210+F211+F212</f>
        <v>62560</v>
      </c>
      <c r="G207" s="43">
        <f>G209+G210+G211+G212</f>
        <v>0</v>
      </c>
      <c r="H207" s="43">
        <f>H209+H210+H211+H212</f>
        <v>0</v>
      </c>
      <c r="I207" s="43">
        <f>I209+I210+I211+I212</f>
        <v>100000</v>
      </c>
      <c r="J207" s="43">
        <f>J209+J210+J211+J212</f>
        <v>20000</v>
      </c>
      <c r="K207" s="90"/>
    </row>
    <row r="208" spans="1:11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  <c r="K208" s="10"/>
    </row>
    <row r="209" spans="1:11" ht="19.5" customHeight="1">
      <c r="A209" s="168" t="s">
        <v>142</v>
      </c>
      <c r="B209" s="169"/>
      <c r="C209" s="170"/>
      <c r="D209" s="37">
        <v>310</v>
      </c>
      <c r="E209" s="44">
        <f t="shared" si="8"/>
        <v>50000</v>
      </c>
      <c r="F209" s="44"/>
      <c r="G209" s="44"/>
      <c r="H209" s="41"/>
      <c r="I209" s="44">
        <v>50000</v>
      </c>
      <c r="J209" s="45"/>
      <c r="K209" s="10"/>
    </row>
    <row r="210" spans="1:11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  <c r="K210" s="89"/>
    </row>
    <row r="211" spans="1:11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  <c r="K211" s="89"/>
    </row>
    <row r="212" spans="1:11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132560</v>
      </c>
      <c r="F212" s="44">
        <v>62560</v>
      </c>
      <c r="G212" s="44"/>
      <c r="H212" s="41"/>
      <c r="I212" s="44">
        <v>50000</v>
      </c>
      <c r="J212" s="45">
        <v>20000</v>
      </c>
      <c r="K212" s="89"/>
    </row>
    <row r="213" spans="1:11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  <c r="K213" s="89"/>
    </row>
    <row r="214" spans="1:11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205700</v>
      </c>
      <c r="F214" s="39">
        <f t="shared" si="9"/>
        <v>0</v>
      </c>
      <c r="G214" s="39">
        <f t="shared" si="9"/>
        <v>205700</v>
      </c>
      <c r="H214" s="39">
        <f t="shared" si="9"/>
        <v>0</v>
      </c>
      <c r="I214" s="39">
        <f t="shared" si="9"/>
        <v>0</v>
      </c>
      <c r="J214" s="39">
        <f t="shared" si="9"/>
        <v>0</v>
      </c>
      <c r="K214" s="89"/>
    </row>
    <row r="215" spans="1:11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  <c r="K215" s="90"/>
    </row>
    <row r="216" spans="1:11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205700</v>
      </c>
      <c r="F216" s="43">
        <f t="shared" si="10"/>
        <v>0</v>
      </c>
      <c r="G216" s="43">
        <f t="shared" si="10"/>
        <v>205700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  <c r="K216" s="10"/>
    </row>
    <row r="217" spans="1:11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  <c r="K217" s="10"/>
    </row>
    <row r="218" spans="1:11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  <c r="K218" s="10"/>
    </row>
    <row r="219" spans="1:11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205700</v>
      </c>
      <c r="F219" s="44"/>
      <c r="G219" s="44">
        <v>205700</v>
      </c>
      <c r="H219" s="41"/>
      <c r="I219" s="44"/>
      <c r="J219" s="45"/>
      <c r="K219" s="10"/>
    </row>
    <row r="220" spans="1:11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  <c r="K220" s="89"/>
    </row>
    <row r="221" spans="1:11" s="13" customFormat="1" ht="12.75" customHeight="1">
      <c r="A221" s="276" t="s">
        <v>121</v>
      </c>
      <c r="B221" s="277"/>
      <c r="C221" s="278"/>
      <c r="D221" s="35"/>
      <c r="E221" s="39">
        <f aca="true" t="shared" si="11" ref="E221:J221">E223</f>
        <v>296900</v>
      </c>
      <c r="F221" s="39">
        <f t="shared" si="11"/>
        <v>296900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  <c r="K221" s="90"/>
    </row>
    <row r="222" spans="1:11" ht="30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  <c r="K222" s="10"/>
    </row>
    <row r="223" spans="1:11" ht="18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296900</v>
      </c>
      <c r="F223" s="43">
        <f>F225+F226+F227+F228</f>
        <v>296900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  <c r="K223" s="10"/>
    </row>
    <row r="224" spans="1:11" ht="19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  <c r="K224" s="10"/>
    </row>
    <row r="225" spans="1:11" ht="19.5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  <c r="K225" s="10"/>
    </row>
    <row r="226" spans="1:11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  <c r="K226" s="10"/>
    </row>
    <row r="227" spans="1:11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  <c r="K227" s="10"/>
    </row>
    <row r="228" spans="1:11" s="12" customFormat="1" ht="19.5" customHeight="1" thickBot="1">
      <c r="A228" s="168" t="s">
        <v>145</v>
      </c>
      <c r="B228" s="169"/>
      <c r="C228" s="170"/>
      <c r="D228" s="37">
        <v>340</v>
      </c>
      <c r="E228" s="44">
        <f t="shared" si="12"/>
        <v>296900</v>
      </c>
      <c r="F228" s="44">
        <v>296900</v>
      </c>
      <c r="G228" s="44"/>
      <c r="H228" s="41"/>
      <c r="I228" s="44"/>
      <c r="J228" s="45"/>
      <c r="K228" s="89"/>
    </row>
    <row r="229" spans="1:11" s="13" customFormat="1" ht="12.7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  <c r="K229" s="90"/>
    </row>
    <row r="230" spans="1:11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172300</v>
      </c>
      <c r="F230" s="39">
        <f t="shared" si="13"/>
        <v>172300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  <c r="K230" s="89"/>
    </row>
    <row r="231" spans="1:11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  <c r="K231" s="90"/>
    </row>
    <row r="232" spans="1:11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172300</v>
      </c>
      <c r="F232" s="43">
        <f>F234+F235</f>
        <v>172300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  <c r="K232" s="10"/>
    </row>
    <row r="233" spans="1:11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  <c r="K233" s="105"/>
    </row>
    <row r="234" spans="1:11" ht="19.5" customHeight="1">
      <c r="A234" s="168" t="s">
        <v>139</v>
      </c>
      <c r="B234" s="169"/>
      <c r="C234" s="170"/>
      <c r="D234" s="37"/>
      <c r="E234" s="44">
        <f>F234+G234+H234+I234+J234</f>
        <v>172300</v>
      </c>
      <c r="F234" s="48">
        <v>172300</v>
      </c>
      <c r="G234" s="43"/>
      <c r="H234" s="46"/>
      <c r="I234" s="43"/>
      <c r="J234" s="47"/>
      <c r="K234" s="10"/>
    </row>
    <row r="235" spans="1:11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  <c r="K235" s="89"/>
    </row>
    <row r="236" spans="1:11" s="13" customFormat="1" ht="12.7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  <c r="K236" s="90"/>
    </row>
    <row r="237" spans="1:11" ht="19.5" customHeight="1">
      <c r="A237" s="276" t="s">
        <v>121</v>
      </c>
      <c r="B237" s="277"/>
      <c r="C237" s="278"/>
      <c r="D237" s="35"/>
      <c r="E237" s="39">
        <f>F237+G237+H237+I237+J237</f>
        <v>12000</v>
      </c>
      <c r="F237" s="39">
        <f>F239</f>
        <v>12000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  <c r="K237" s="10"/>
    </row>
    <row r="238" spans="1:11" ht="19.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  <c r="K238" s="10"/>
    </row>
    <row r="239" spans="1:11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12000</v>
      </c>
      <c r="F239" s="43">
        <f t="shared" si="14"/>
        <v>12000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  <c r="K239" s="10"/>
    </row>
    <row r="240" spans="1:11" ht="19.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  <c r="K240" s="10"/>
    </row>
    <row r="241" spans="1:11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9200</v>
      </c>
      <c r="F241" s="44">
        <v>9200</v>
      </c>
      <c r="G241" s="44"/>
      <c r="H241" s="41"/>
      <c r="I241" s="44"/>
      <c r="J241" s="45"/>
      <c r="K241" s="10"/>
    </row>
    <row r="242" spans="1:11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  <c r="K242" s="10"/>
    </row>
    <row r="243" spans="1:11" s="12" customFormat="1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2800</v>
      </c>
      <c r="F243" s="44">
        <v>2800</v>
      </c>
      <c r="G243" s="44"/>
      <c r="H243" s="41"/>
      <c r="I243" s="44"/>
      <c r="J243" s="45"/>
      <c r="K243" s="89"/>
    </row>
    <row r="244" spans="1:11" s="13" customFormat="1" ht="13.5" customHeight="1" hidden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  <c r="K244" s="90"/>
    </row>
    <row r="245" spans="1:11" ht="19.5" customHeight="1" hidden="1">
      <c r="A245" s="276" t="s">
        <v>121</v>
      </c>
      <c r="B245" s="277"/>
      <c r="C245" s="278"/>
      <c r="D245" s="104"/>
      <c r="E245" s="83">
        <f>E249+E250</f>
        <v>0</v>
      </c>
      <c r="F245" s="83">
        <f>F249+F250</f>
        <v>0</v>
      </c>
      <c r="G245" s="83">
        <f>G250+G249</f>
        <v>0</v>
      </c>
      <c r="H245" s="83">
        <f>H250+H249</f>
        <v>0</v>
      </c>
      <c r="I245" s="83">
        <f>I250+I249</f>
        <v>0</v>
      </c>
      <c r="J245" s="83">
        <f>J250+J249</f>
        <v>0</v>
      </c>
      <c r="K245" s="10"/>
    </row>
    <row r="246" spans="1:11" s="12" customFormat="1" ht="19.5" customHeight="1" hidden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  <c r="K246" s="89"/>
    </row>
    <row r="247" spans="1:11" s="13" customFormat="1" ht="12.75" customHeight="1" hidden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0</v>
      </c>
      <c r="F247" s="83">
        <f t="shared" si="15"/>
        <v>0</v>
      </c>
      <c r="G247" s="83">
        <f t="shared" si="15"/>
        <v>0</v>
      </c>
      <c r="H247" s="83">
        <f t="shared" si="15"/>
        <v>0</v>
      </c>
      <c r="I247" s="83">
        <f t="shared" si="15"/>
        <v>0</v>
      </c>
      <c r="J247" s="83">
        <f t="shared" si="15"/>
        <v>0</v>
      </c>
      <c r="K247" s="90"/>
    </row>
    <row r="248" spans="1:11" ht="19.5" customHeight="1" hidden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  <c r="K248" s="10"/>
    </row>
    <row r="249" spans="1:11" ht="19.5" customHeight="1" hidden="1">
      <c r="A249" s="168" t="s">
        <v>142</v>
      </c>
      <c r="B249" s="169"/>
      <c r="C249" s="170"/>
      <c r="D249" s="103">
        <v>310</v>
      </c>
      <c r="E249" s="84">
        <f>F249+G249+I249+J249</f>
        <v>0</v>
      </c>
      <c r="F249" s="84"/>
      <c r="G249" s="84"/>
      <c r="H249" s="84"/>
      <c r="I249" s="84"/>
      <c r="J249" s="84"/>
      <c r="K249" s="10"/>
    </row>
    <row r="250" spans="1:11" s="12" customFormat="1" ht="19.5" customHeight="1" hidden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  <c r="K250" s="89"/>
    </row>
    <row r="251" spans="1:11" s="12" customFormat="1" ht="19.5" customHeight="1" thickBot="1">
      <c r="A251" s="282" t="s">
        <v>290</v>
      </c>
      <c r="B251" s="283"/>
      <c r="C251" s="283"/>
      <c r="D251" s="283"/>
      <c r="E251" s="283"/>
      <c r="F251" s="283"/>
      <c r="G251" s="283"/>
      <c r="H251" s="283"/>
      <c r="I251" s="283"/>
      <c r="J251" s="284"/>
      <c r="K251" s="89"/>
    </row>
    <row r="252" spans="1:11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6715800</v>
      </c>
      <c r="F252" s="39">
        <f t="shared" si="16"/>
        <v>1685800</v>
      </c>
      <c r="G252" s="39">
        <f t="shared" si="16"/>
        <v>0</v>
      </c>
      <c r="H252" s="39">
        <f t="shared" si="16"/>
        <v>0</v>
      </c>
      <c r="I252" s="39">
        <f t="shared" si="16"/>
        <v>5030000</v>
      </c>
      <c r="J252" s="39">
        <f t="shared" si="16"/>
        <v>0</v>
      </c>
      <c r="K252" s="89"/>
    </row>
    <row r="253" spans="1:11" s="12" customFormat="1" ht="19.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  <c r="K253" s="89"/>
    </row>
    <row r="254" spans="1:11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4200</v>
      </c>
      <c r="F254" s="43">
        <f t="shared" si="17"/>
        <v>4200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  <c r="K254" s="89"/>
    </row>
    <row r="255" spans="1:11" s="13" customFormat="1" ht="13.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  <c r="K255" s="90"/>
    </row>
    <row r="256" spans="1:11" ht="18" customHeight="1">
      <c r="A256" s="168" t="s">
        <v>123</v>
      </c>
      <c r="B256" s="169"/>
      <c r="C256" s="170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  <c r="K256" s="10"/>
    </row>
    <row r="257" spans="1:11" ht="19.5" customHeight="1">
      <c r="A257" s="168" t="s">
        <v>124</v>
      </c>
      <c r="B257" s="169"/>
      <c r="C257" s="170"/>
      <c r="D257" s="37">
        <v>212</v>
      </c>
      <c r="E257" s="44">
        <f t="shared" si="18"/>
        <v>4200</v>
      </c>
      <c r="F257" s="44">
        <v>4200</v>
      </c>
      <c r="G257" s="44"/>
      <c r="H257" s="41"/>
      <c r="I257" s="44"/>
      <c r="J257" s="45"/>
      <c r="K257" s="10"/>
    </row>
    <row r="258" spans="1:11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  <c r="K258" s="10"/>
    </row>
    <row r="259" spans="1:11" ht="17.25" customHeight="1">
      <c r="A259" s="171" t="s">
        <v>126</v>
      </c>
      <c r="B259" s="172"/>
      <c r="C259" s="173"/>
      <c r="D259" s="38">
        <v>220</v>
      </c>
      <c r="E259" s="44">
        <f t="shared" si="18"/>
        <v>1704000</v>
      </c>
      <c r="F259" s="43">
        <f>F261+F262+F263+F264+F265+F266</f>
        <v>1674000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30000</v>
      </c>
      <c r="J259" s="43">
        <f>J261+J262+J263+J264+J265+J266</f>
        <v>0</v>
      </c>
      <c r="K259" s="10"/>
    </row>
    <row r="260" spans="1:11" s="12" customFormat="1" ht="19.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  <c r="K260" s="89"/>
    </row>
    <row r="261" spans="1:11" s="13" customFormat="1" ht="12.7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  <c r="K261" s="90"/>
    </row>
    <row r="262" spans="1:11" ht="30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  <c r="K262" s="10"/>
    </row>
    <row r="263" spans="1:11" ht="18" customHeight="1">
      <c r="A263" s="168" t="s">
        <v>129</v>
      </c>
      <c r="B263" s="169"/>
      <c r="C263" s="170"/>
      <c r="D263" s="37">
        <v>223</v>
      </c>
      <c r="E263" s="44">
        <f t="shared" si="18"/>
        <v>1386000</v>
      </c>
      <c r="F263" s="44">
        <v>1386000</v>
      </c>
      <c r="G263" s="44"/>
      <c r="H263" s="41"/>
      <c r="I263" s="44"/>
      <c r="J263" s="45"/>
      <c r="K263" s="10"/>
    </row>
    <row r="264" spans="1:11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  <c r="K264" s="10"/>
    </row>
    <row r="265" spans="1:11" s="12" customFormat="1" ht="19.5" customHeight="1">
      <c r="A265" s="168" t="s">
        <v>131</v>
      </c>
      <c r="B265" s="169"/>
      <c r="C265" s="170"/>
      <c r="D265" s="37">
        <v>225</v>
      </c>
      <c r="E265" s="44">
        <f t="shared" si="18"/>
        <v>218000</v>
      </c>
      <c r="F265" s="44">
        <v>188000</v>
      </c>
      <c r="G265" s="44"/>
      <c r="H265" s="41"/>
      <c r="I265" s="44">
        <v>30000</v>
      </c>
      <c r="J265" s="45"/>
      <c r="K265" s="89"/>
    </row>
    <row r="266" spans="1:11" s="13" customFormat="1" ht="12.75" customHeight="1">
      <c r="A266" s="168" t="s">
        <v>132</v>
      </c>
      <c r="B266" s="169"/>
      <c r="C266" s="170"/>
      <c r="D266" s="37">
        <v>226</v>
      </c>
      <c r="E266" s="44">
        <f t="shared" si="18"/>
        <v>80000</v>
      </c>
      <c r="F266" s="44">
        <v>80000</v>
      </c>
      <c r="G266" s="44"/>
      <c r="H266" s="41"/>
      <c r="I266" s="44"/>
      <c r="J266" s="45"/>
      <c r="K266" s="90"/>
    </row>
    <row r="267" spans="1:11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  <c r="K267" s="89"/>
    </row>
    <row r="268" spans="1:11" s="13" customFormat="1" ht="12.7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  <c r="K268" s="90"/>
    </row>
    <row r="269" spans="1:11" ht="19.5" customHeight="1">
      <c r="A269" s="168" t="s">
        <v>139</v>
      </c>
      <c r="B269" s="169"/>
      <c r="C269" s="170"/>
      <c r="D269" s="37"/>
      <c r="E269" s="44">
        <f t="shared" si="18"/>
        <v>0</v>
      </c>
      <c r="F269" s="48"/>
      <c r="G269" s="48"/>
      <c r="H269" s="49"/>
      <c r="I269" s="48"/>
      <c r="J269" s="47"/>
      <c r="K269" s="10"/>
    </row>
    <row r="270" spans="1:11" ht="19.5" customHeight="1">
      <c r="A270" s="168" t="s">
        <v>140</v>
      </c>
      <c r="B270" s="169"/>
      <c r="C270" s="170"/>
      <c r="D270" s="37"/>
      <c r="E270" s="44">
        <f t="shared" si="18"/>
        <v>2600</v>
      </c>
      <c r="F270" s="48">
        <v>2600</v>
      </c>
      <c r="G270" s="43"/>
      <c r="H270" s="46"/>
      <c r="I270" s="48"/>
      <c r="J270" s="47"/>
      <c r="K270" s="10"/>
    </row>
    <row r="271" spans="1:11" ht="19.5" customHeight="1">
      <c r="A271" s="171" t="s">
        <v>141</v>
      </c>
      <c r="B271" s="172"/>
      <c r="C271" s="173"/>
      <c r="D271" s="38">
        <v>300</v>
      </c>
      <c r="E271" s="44">
        <f t="shared" si="18"/>
        <v>5005000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5000000</v>
      </c>
      <c r="J271" s="43">
        <f>J273+J274+J275+J276</f>
        <v>0</v>
      </c>
      <c r="K271" s="10"/>
    </row>
    <row r="272" spans="1:11" s="12" customFormat="1" ht="19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  <c r="K272" s="89"/>
    </row>
    <row r="273" spans="1:11" s="13" customFormat="1" ht="12.75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  <c r="K273" s="90"/>
    </row>
    <row r="274" spans="1:11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  <c r="K274" s="10"/>
    </row>
    <row r="275" spans="1:11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  <c r="K275" s="10"/>
    </row>
    <row r="276" spans="1:11" ht="19.5" customHeight="1">
      <c r="A276" s="168" t="s">
        <v>145</v>
      </c>
      <c r="B276" s="169"/>
      <c r="C276" s="170"/>
      <c r="D276" s="37">
        <v>340</v>
      </c>
      <c r="E276" s="44">
        <f t="shared" si="18"/>
        <v>5005000</v>
      </c>
      <c r="F276" s="44">
        <v>5000</v>
      </c>
      <c r="G276" s="44"/>
      <c r="H276" s="41"/>
      <c r="I276" s="44">
        <v>5000000</v>
      </c>
      <c r="J276" s="45"/>
      <c r="K276" s="10"/>
    </row>
    <row r="277" spans="1:11" ht="19.5" customHeight="1">
      <c r="A277" s="168" t="s">
        <v>130</v>
      </c>
      <c r="B277" s="169"/>
      <c r="C277" s="170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  <c r="K277" s="10"/>
    </row>
    <row r="278" spans="1:11" ht="19.5" customHeight="1" thickBot="1">
      <c r="A278" s="168" t="s">
        <v>131</v>
      </c>
      <c r="B278" s="169"/>
      <c r="C278" s="170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  <c r="K278" s="10"/>
    </row>
    <row r="279" spans="1:11" ht="19.5" customHeight="1" thickBot="1">
      <c r="A279" s="282" t="s">
        <v>291</v>
      </c>
      <c r="B279" s="283"/>
      <c r="C279" s="283"/>
      <c r="D279" s="165"/>
      <c r="E279" s="165"/>
      <c r="F279" s="165"/>
      <c r="G279" s="165"/>
      <c r="H279" s="165"/>
      <c r="I279" s="165"/>
      <c r="J279" s="166"/>
      <c r="K279" s="10"/>
    </row>
    <row r="280" spans="1:11" ht="19.5" customHeight="1">
      <c r="A280" s="276" t="s">
        <v>121</v>
      </c>
      <c r="B280" s="277"/>
      <c r="C280" s="278"/>
      <c r="D280" s="104"/>
      <c r="E280" s="83">
        <f>E282+E283</f>
        <v>123400</v>
      </c>
      <c r="F280" s="83">
        <f>F282</f>
        <v>0</v>
      </c>
      <c r="G280" s="83">
        <f>G282+G283</f>
        <v>123400</v>
      </c>
      <c r="H280" s="83">
        <f>H282</f>
        <v>0</v>
      </c>
      <c r="I280" s="83">
        <f>I282</f>
        <v>0</v>
      </c>
      <c r="J280" s="83">
        <f>J282</f>
        <v>0</v>
      </c>
      <c r="K280" s="10"/>
    </row>
    <row r="281" spans="1:11" ht="19.5" customHeight="1">
      <c r="A281" s="168" t="s">
        <v>87</v>
      </c>
      <c r="B281" s="169"/>
      <c r="C281" s="170"/>
      <c r="D281" s="103"/>
      <c r="E281" s="82"/>
      <c r="F281" s="82"/>
      <c r="G281" s="82"/>
      <c r="H281" s="84"/>
      <c r="I281" s="82"/>
      <c r="J281" s="82"/>
      <c r="K281" s="10"/>
    </row>
    <row r="282" spans="1:11" ht="19.5" customHeight="1" thickBot="1">
      <c r="A282" s="168" t="s">
        <v>142</v>
      </c>
      <c r="B282" s="169"/>
      <c r="C282" s="170"/>
      <c r="D282" s="103">
        <v>310</v>
      </c>
      <c r="E282" s="84">
        <f>F282+G282+I282+J282</f>
        <v>123400</v>
      </c>
      <c r="F282" s="84"/>
      <c r="G282" s="84">
        <v>123400</v>
      </c>
      <c r="H282" s="84"/>
      <c r="I282" s="84"/>
      <c r="J282" s="84"/>
      <c r="K282" s="10"/>
    </row>
    <row r="283" spans="1:11" ht="19.5" customHeight="1" hidden="1" thickBot="1">
      <c r="A283" s="168"/>
      <c r="B283" s="169"/>
      <c r="C283" s="170"/>
      <c r="D283" s="103"/>
      <c r="E283" s="84"/>
      <c r="F283" s="84"/>
      <c r="G283" s="84"/>
      <c r="H283" s="84"/>
      <c r="I283" s="84"/>
      <c r="J283" s="84"/>
      <c r="K283" s="10"/>
    </row>
    <row r="284" spans="1:11" ht="19.5" customHeight="1" hidden="1">
      <c r="A284" s="164" t="s">
        <v>276</v>
      </c>
      <c r="B284" s="165"/>
      <c r="C284" s="165"/>
      <c r="D284" s="408"/>
      <c r="E284" s="408"/>
      <c r="F284" s="408"/>
      <c r="G284" s="408"/>
      <c r="H284" s="408"/>
      <c r="I284" s="408"/>
      <c r="J284" s="409"/>
      <c r="K284" s="10"/>
    </row>
    <row r="285" spans="1:11" ht="19.5" customHeight="1" hidden="1">
      <c r="A285" s="167" t="s">
        <v>121</v>
      </c>
      <c r="B285" s="167"/>
      <c r="C285" s="167"/>
      <c r="D285" s="104"/>
      <c r="E285" s="83">
        <f>E287</f>
        <v>45163.79</v>
      </c>
      <c r="F285" s="83">
        <f>F292</f>
        <v>0</v>
      </c>
      <c r="G285" s="83">
        <f>G287</f>
        <v>45163.79</v>
      </c>
      <c r="H285" s="83">
        <f>H292</f>
        <v>0</v>
      </c>
      <c r="I285" s="83">
        <f>I292</f>
        <v>0</v>
      </c>
      <c r="J285" s="83">
        <f>J292</f>
        <v>0</v>
      </c>
      <c r="K285" s="10"/>
    </row>
    <row r="286" spans="1:11" ht="19.5" customHeight="1" hidden="1">
      <c r="A286" s="163" t="s">
        <v>87</v>
      </c>
      <c r="B286" s="163"/>
      <c r="C286" s="163"/>
      <c r="D286" s="103"/>
      <c r="E286" s="82"/>
      <c r="F286" s="82"/>
      <c r="G286" s="82"/>
      <c r="H286" s="84"/>
      <c r="I286" s="82"/>
      <c r="J286" s="82"/>
      <c r="K286" s="10"/>
    </row>
    <row r="287" spans="1:11" ht="19.5" customHeight="1" hidden="1" thickBot="1">
      <c r="A287" s="163" t="s">
        <v>145</v>
      </c>
      <c r="B287" s="163"/>
      <c r="C287" s="163"/>
      <c r="D287" s="103">
        <v>340</v>
      </c>
      <c r="E287" s="82">
        <f>G287</f>
        <v>45163.79</v>
      </c>
      <c r="F287" s="82"/>
      <c r="G287" s="82">
        <v>45163.79</v>
      </c>
      <c r="H287" s="84"/>
      <c r="I287" s="82"/>
      <c r="J287" s="82"/>
      <c r="K287" s="10"/>
    </row>
    <row r="288" spans="1:11" ht="19.5" customHeight="1">
      <c r="A288" s="164" t="s">
        <v>287</v>
      </c>
      <c r="B288" s="165"/>
      <c r="C288" s="165"/>
      <c r="D288" s="165"/>
      <c r="E288" s="165"/>
      <c r="F288" s="165"/>
      <c r="G288" s="165"/>
      <c r="H288" s="165"/>
      <c r="I288" s="165"/>
      <c r="J288" s="166"/>
      <c r="K288" s="10"/>
    </row>
    <row r="289" spans="1:11" ht="19.5" customHeight="1">
      <c r="A289" s="167" t="s">
        <v>121</v>
      </c>
      <c r="B289" s="167"/>
      <c r="C289" s="167"/>
      <c r="D289" s="104"/>
      <c r="E289" s="83">
        <f>F289+G289+H289+I289+J289</f>
        <v>150000</v>
      </c>
      <c r="F289" s="83">
        <f>F291</f>
        <v>0</v>
      </c>
      <c r="G289" s="83">
        <f>G291</f>
        <v>150000</v>
      </c>
      <c r="H289" s="83">
        <f>H291</f>
        <v>0</v>
      </c>
      <c r="I289" s="83">
        <f>I291</f>
        <v>0</v>
      </c>
      <c r="J289" s="83">
        <f>J291</f>
        <v>0</v>
      </c>
      <c r="K289" s="10"/>
    </row>
    <row r="290" spans="1:11" ht="19.5" customHeight="1">
      <c r="A290" s="163" t="s">
        <v>87</v>
      </c>
      <c r="B290" s="163"/>
      <c r="C290" s="163"/>
      <c r="D290" s="103"/>
      <c r="E290" s="82"/>
      <c r="F290" s="82"/>
      <c r="G290" s="82"/>
      <c r="H290" s="84"/>
      <c r="I290" s="82"/>
      <c r="J290" s="82"/>
      <c r="K290" s="10"/>
    </row>
    <row r="291" spans="1:11" ht="19.5" customHeight="1">
      <c r="A291" s="163" t="s">
        <v>132</v>
      </c>
      <c r="B291" s="163"/>
      <c r="C291" s="163"/>
      <c r="D291" s="103">
        <v>226</v>
      </c>
      <c r="E291" s="84">
        <f>G291</f>
        <v>150000</v>
      </c>
      <c r="F291" s="84"/>
      <c r="G291" s="84">
        <v>150000</v>
      </c>
      <c r="H291" s="84"/>
      <c r="I291" s="84"/>
      <c r="J291" s="84"/>
      <c r="K291" s="10"/>
    </row>
    <row r="292" spans="1:11" ht="30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10"/>
    </row>
    <row r="293" spans="1:11" ht="15.75">
      <c r="A293" s="61" t="s">
        <v>146</v>
      </c>
      <c r="B293" s="78"/>
      <c r="C293" s="78"/>
      <c r="D293" s="79"/>
      <c r="E293" s="79"/>
      <c r="F293" s="289" t="s">
        <v>223</v>
      </c>
      <c r="G293" s="289"/>
      <c r="H293" s="289"/>
      <c r="I293" s="78"/>
      <c r="J293" s="78"/>
      <c r="K293" s="10"/>
    </row>
    <row r="294" spans="1:11" ht="27.75" customHeight="1">
      <c r="A294" s="61"/>
      <c r="B294" s="78"/>
      <c r="C294" s="78"/>
      <c r="D294" s="288" t="s">
        <v>167</v>
      </c>
      <c r="E294" s="288"/>
      <c r="F294" s="288"/>
      <c r="G294" s="288"/>
      <c r="H294" s="288"/>
      <c r="I294" s="78"/>
      <c r="J294" s="78"/>
      <c r="K294" s="10"/>
    </row>
    <row r="295" spans="1:11" ht="15.75" customHeight="1">
      <c r="A295" s="61" t="s">
        <v>242</v>
      </c>
      <c r="B295" s="78"/>
      <c r="C295" s="78"/>
      <c r="D295" s="79"/>
      <c r="E295" s="79"/>
      <c r="F295" s="289" t="s">
        <v>241</v>
      </c>
      <c r="G295" s="289"/>
      <c r="H295" s="289"/>
      <c r="I295" s="78"/>
      <c r="J295" s="78"/>
      <c r="K295" s="10"/>
    </row>
    <row r="296" spans="1:11" ht="15" customHeight="1">
      <c r="A296" s="54"/>
      <c r="B296" s="78"/>
      <c r="C296" s="78"/>
      <c r="D296" s="288" t="s">
        <v>162</v>
      </c>
      <c r="E296" s="288"/>
      <c r="F296" s="288"/>
      <c r="G296" s="288"/>
      <c r="H296" s="288"/>
      <c r="I296" s="78"/>
      <c r="J296" s="78"/>
      <c r="K296" s="10"/>
    </row>
    <row r="297" spans="1:11" ht="12.75">
      <c r="A297" s="10"/>
      <c r="B297" s="78"/>
      <c r="C297" s="78"/>
      <c r="D297" s="78"/>
      <c r="E297" s="78"/>
      <c r="F297" s="78"/>
      <c r="G297" s="290"/>
      <c r="H297" s="290"/>
      <c r="I297" s="78"/>
      <c r="J297" s="78"/>
      <c r="K297" s="10"/>
    </row>
    <row r="298" spans="1:11" ht="15.75">
      <c r="A298" s="61" t="s">
        <v>148</v>
      </c>
      <c r="B298" s="78"/>
      <c r="C298" s="78"/>
      <c r="D298" s="79"/>
      <c r="E298" s="79"/>
      <c r="F298" s="289" t="s">
        <v>243</v>
      </c>
      <c r="G298" s="289"/>
      <c r="H298" s="81"/>
      <c r="I298" s="78"/>
      <c r="J298" s="78"/>
      <c r="K298" s="10"/>
    </row>
    <row r="299" spans="1:11" ht="15" customHeight="1">
      <c r="A299" s="61" t="s">
        <v>159</v>
      </c>
      <c r="B299" s="78"/>
      <c r="C299" s="78"/>
      <c r="D299" s="288" t="s">
        <v>161</v>
      </c>
      <c r="E299" s="288"/>
      <c r="F299" s="288"/>
      <c r="G299" s="288"/>
      <c r="H299" s="288"/>
      <c r="I299" s="78"/>
      <c r="J299" s="78"/>
      <c r="K299" s="10"/>
    </row>
    <row r="300" spans="1:11" ht="15">
      <c r="A300" s="61"/>
      <c r="B300" s="78"/>
      <c r="C300" s="78"/>
      <c r="D300" s="80"/>
      <c r="E300" s="80"/>
      <c r="F300" s="80"/>
      <c r="G300" s="80"/>
      <c r="H300" s="80"/>
      <c r="I300" s="78"/>
      <c r="J300" s="78"/>
      <c r="K300" s="10"/>
    </row>
    <row r="301" spans="1:11" ht="15">
      <c r="A301" s="61"/>
      <c r="B301" s="78"/>
      <c r="C301" s="78"/>
      <c r="D301" s="80"/>
      <c r="E301" s="80"/>
      <c r="F301" s="80"/>
      <c r="G301" s="80"/>
      <c r="H301" s="80"/>
      <c r="I301" s="78"/>
      <c r="J301" s="78"/>
      <c r="K301" s="10"/>
    </row>
    <row r="302" spans="1:1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</sheetData>
  <sheetProtection/>
  <mergeCells count="440">
    <mergeCell ref="F298:G298"/>
    <mergeCell ref="D299:H299"/>
    <mergeCell ref="F293:H293"/>
    <mergeCell ref="G297:H297"/>
    <mergeCell ref="D296:H296"/>
    <mergeCell ref="D294:H294"/>
    <mergeCell ref="F295:H295"/>
    <mergeCell ref="A276:C276"/>
    <mergeCell ref="A278:C278"/>
    <mergeCell ref="A277:C277"/>
    <mergeCell ref="A275:C275"/>
    <mergeCell ref="A271:C271"/>
    <mergeCell ref="A272:C272"/>
    <mergeCell ref="A273:C273"/>
    <mergeCell ref="A274:C274"/>
    <mergeCell ref="A270:C270"/>
    <mergeCell ref="A258:C258"/>
    <mergeCell ref="A249:C249"/>
    <mergeCell ref="A250:C250"/>
    <mergeCell ref="A253:C253"/>
    <mergeCell ref="A252:C252"/>
    <mergeCell ref="A255:C255"/>
    <mergeCell ref="A256:C256"/>
    <mergeCell ref="A257:C257"/>
    <mergeCell ref="A254:C254"/>
    <mergeCell ref="A247:C247"/>
    <mergeCell ref="A248:C248"/>
    <mergeCell ref="A251:J251"/>
    <mergeCell ref="A264:C264"/>
    <mergeCell ref="A263:C263"/>
    <mergeCell ref="A261:C261"/>
    <mergeCell ref="A262:C262"/>
    <mergeCell ref="A269:C269"/>
    <mergeCell ref="A259:C259"/>
    <mergeCell ref="A260:C260"/>
    <mergeCell ref="A265:C265"/>
    <mergeCell ref="A266:C266"/>
    <mergeCell ref="A267:C267"/>
    <mergeCell ref="A268:C268"/>
    <mergeCell ref="A217:C217"/>
    <mergeCell ref="A239:C239"/>
    <mergeCell ref="A240:C240"/>
    <mergeCell ref="A222:C222"/>
    <mergeCell ref="A223:C223"/>
    <mergeCell ref="A230:C230"/>
    <mergeCell ref="A232:C232"/>
    <mergeCell ref="A228:C228"/>
    <mergeCell ref="A231:C231"/>
    <mergeCell ref="A224:C224"/>
    <mergeCell ref="A200:C200"/>
    <mergeCell ref="A201:C201"/>
    <mergeCell ref="A208:C208"/>
    <mergeCell ref="A209:C209"/>
    <mergeCell ref="A202:C202"/>
    <mergeCell ref="A203:C203"/>
    <mergeCell ref="A204:C204"/>
    <mergeCell ref="A205:C205"/>
    <mergeCell ref="A206:C206"/>
    <mergeCell ref="A207:C207"/>
    <mergeCell ref="A246:C246"/>
    <mergeCell ref="A225:C225"/>
    <mergeCell ref="A221:C221"/>
    <mergeCell ref="A235:C235"/>
    <mergeCell ref="A226:C226"/>
    <mergeCell ref="A242:C242"/>
    <mergeCell ref="A243:C243"/>
    <mergeCell ref="A245:C245"/>
    <mergeCell ref="A237:C237"/>
    <mergeCell ref="A238:C238"/>
    <mergeCell ref="A215:C215"/>
    <mergeCell ref="A216:C216"/>
    <mergeCell ref="A210:C210"/>
    <mergeCell ref="A211:C211"/>
    <mergeCell ref="A213:J213"/>
    <mergeCell ref="A212:C212"/>
    <mergeCell ref="A214:C214"/>
    <mergeCell ref="A190:C190"/>
    <mergeCell ref="A191:C191"/>
    <mergeCell ref="A188:C188"/>
    <mergeCell ref="A189:C189"/>
    <mergeCell ref="A198:C198"/>
    <mergeCell ref="A199:C199"/>
    <mergeCell ref="A192:C192"/>
    <mergeCell ref="A193:C193"/>
    <mergeCell ref="A194:C194"/>
    <mergeCell ref="A195:C195"/>
    <mergeCell ref="A196:C196"/>
    <mergeCell ref="A197:C197"/>
    <mergeCell ref="A158:C158"/>
    <mergeCell ref="A159:C159"/>
    <mergeCell ref="A166:C166"/>
    <mergeCell ref="A167:C167"/>
    <mergeCell ref="A160:C160"/>
    <mergeCell ref="A161:C161"/>
    <mergeCell ref="A180:C180"/>
    <mergeCell ref="A181:C181"/>
    <mergeCell ref="A186:J186"/>
    <mergeCell ref="A187:J187"/>
    <mergeCell ref="A174:C174"/>
    <mergeCell ref="A175:C175"/>
    <mergeCell ref="A184:C184"/>
    <mergeCell ref="A185:C185"/>
    <mergeCell ref="A178:C178"/>
    <mergeCell ref="A179:C179"/>
    <mergeCell ref="A182:C182"/>
    <mergeCell ref="A183:C183"/>
    <mergeCell ref="A176:C176"/>
    <mergeCell ref="A177:C177"/>
    <mergeCell ref="A168:C168"/>
    <mergeCell ref="A169:C169"/>
    <mergeCell ref="A162:C162"/>
    <mergeCell ref="A163:C163"/>
    <mergeCell ref="A164:C164"/>
    <mergeCell ref="A165:C165"/>
    <mergeCell ref="E152:E153"/>
    <mergeCell ref="F152:J152"/>
    <mergeCell ref="A156:C156"/>
    <mergeCell ref="A157:C157"/>
    <mergeCell ref="A154:C154"/>
    <mergeCell ref="A155:C155"/>
    <mergeCell ref="A152:C153"/>
    <mergeCell ref="D152:D153"/>
    <mergeCell ref="A170:C170"/>
    <mergeCell ref="A171:C171"/>
    <mergeCell ref="A172:C172"/>
    <mergeCell ref="A173:C173"/>
    <mergeCell ref="A146:E146"/>
    <mergeCell ref="G146:J146"/>
    <mergeCell ref="A148:E148"/>
    <mergeCell ref="G148:J148"/>
    <mergeCell ref="A149:E149"/>
    <mergeCell ref="G149:J149"/>
    <mergeCell ref="A147:E147"/>
    <mergeCell ref="G147:J147"/>
    <mergeCell ref="A145:E145"/>
    <mergeCell ref="G145:J145"/>
    <mergeCell ref="A144:E144"/>
    <mergeCell ref="G144:J144"/>
    <mergeCell ref="A143:E143"/>
    <mergeCell ref="G143:J143"/>
    <mergeCell ref="A138:E138"/>
    <mergeCell ref="G138:J138"/>
    <mergeCell ref="A141:E141"/>
    <mergeCell ref="G141:J141"/>
    <mergeCell ref="A142:E142"/>
    <mergeCell ref="G142:J142"/>
    <mergeCell ref="A140:E140"/>
    <mergeCell ref="G140:J140"/>
    <mergeCell ref="A151:E151"/>
    <mergeCell ref="G151:J151"/>
    <mergeCell ref="A150:E150"/>
    <mergeCell ref="G150:J150"/>
    <mergeCell ref="A137:E137"/>
    <mergeCell ref="G137:J137"/>
    <mergeCell ref="G135:J135"/>
    <mergeCell ref="A136:E136"/>
    <mergeCell ref="A139:E139"/>
    <mergeCell ref="G139:J139"/>
    <mergeCell ref="A131:E131"/>
    <mergeCell ref="G131:J131"/>
    <mergeCell ref="A132:E132"/>
    <mergeCell ref="G132:J132"/>
    <mergeCell ref="G136:J136"/>
    <mergeCell ref="A134:E134"/>
    <mergeCell ref="A133:E133"/>
    <mergeCell ref="G133:J133"/>
    <mergeCell ref="G134:J134"/>
    <mergeCell ref="A135:E135"/>
    <mergeCell ref="A130:E130"/>
    <mergeCell ref="G130:J130"/>
    <mergeCell ref="G119:J119"/>
    <mergeCell ref="A120:E120"/>
    <mergeCell ref="G120:J120"/>
    <mergeCell ref="A123:E123"/>
    <mergeCell ref="G123:J123"/>
    <mergeCell ref="A119:E119"/>
    <mergeCell ref="A121:E121"/>
    <mergeCell ref="G121:J121"/>
    <mergeCell ref="A122:E122"/>
    <mergeCell ref="G122:J122"/>
    <mergeCell ref="A129:E129"/>
    <mergeCell ref="G124:J124"/>
    <mergeCell ref="A127:E127"/>
    <mergeCell ref="G129:J129"/>
    <mergeCell ref="A124:E124"/>
    <mergeCell ref="A128:E128"/>
    <mergeCell ref="A118:E118"/>
    <mergeCell ref="G118:J118"/>
    <mergeCell ref="G116:J116"/>
    <mergeCell ref="A115:E115"/>
    <mergeCell ref="A110:E110"/>
    <mergeCell ref="G110:J110"/>
    <mergeCell ref="A117:E117"/>
    <mergeCell ref="G117:J117"/>
    <mergeCell ref="A112:E112"/>
    <mergeCell ref="G112:J112"/>
    <mergeCell ref="A113:E113"/>
    <mergeCell ref="A114:E114"/>
    <mergeCell ref="A111:E111"/>
    <mergeCell ref="G111:J111"/>
    <mergeCell ref="G114:J114"/>
    <mergeCell ref="A116:E116"/>
    <mergeCell ref="G115:J115"/>
    <mergeCell ref="G113:J113"/>
    <mergeCell ref="A100:F100"/>
    <mergeCell ref="G100:J100"/>
    <mergeCell ref="A104:F104"/>
    <mergeCell ref="G104:J104"/>
    <mergeCell ref="A102:F102"/>
    <mergeCell ref="G102:J102"/>
    <mergeCell ref="A103:F103"/>
    <mergeCell ref="G103:J103"/>
    <mergeCell ref="A109:E109"/>
    <mergeCell ref="G109:J109"/>
    <mergeCell ref="A101:F101"/>
    <mergeCell ref="G101:J101"/>
    <mergeCell ref="A105:J105"/>
    <mergeCell ref="A106:J106"/>
    <mergeCell ref="A107:J107"/>
    <mergeCell ref="A108:E108"/>
    <mergeCell ref="G108:J108"/>
    <mergeCell ref="A95:F95"/>
    <mergeCell ref="G95:J95"/>
    <mergeCell ref="A98:F98"/>
    <mergeCell ref="G98:J98"/>
    <mergeCell ref="A96:F96"/>
    <mergeCell ref="G96:J96"/>
    <mergeCell ref="A97:F97"/>
    <mergeCell ref="G97:J97"/>
    <mergeCell ref="A89:F89"/>
    <mergeCell ref="G89:J89"/>
    <mergeCell ref="A99:F99"/>
    <mergeCell ref="G99:J99"/>
    <mergeCell ref="A90:F90"/>
    <mergeCell ref="G90:J90"/>
    <mergeCell ref="A92:F92"/>
    <mergeCell ref="G92:J92"/>
    <mergeCell ref="A91:F91"/>
    <mergeCell ref="G91:J91"/>
    <mergeCell ref="A93:F93"/>
    <mergeCell ref="G93:J93"/>
    <mergeCell ref="A94:F94"/>
    <mergeCell ref="G94:J94"/>
    <mergeCell ref="A80:F80"/>
    <mergeCell ref="G80:J80"/>
    <mergeCell ref="A84:F84"/>
    <mergeCell ref="G84:J84"/>
    <mergeCell ref="A83:F83"/>
    <mergeCell ref="G83:J83"/>
    <mergeCell ref="A82:F82"/>
    <mergeCell ref="G82:J82"/>
    <mergeCell ref="A88:F88"/>
    <mergeCell ref="G88:J88"/>
    <mergeCell ref="A85:F85"/>
    <mergeCell ref="G85:J85"/>
    <mergeCell ref="A86:F86"/>
    <mergeCell ref="G86:J86"/>
    <mergeCell ref="A87:F87"/>
    <mergeCell ref="G87:J87"/>
    <mergeCell ref="A76:F76"/>
    <mergeCell ref="G76:J76"/>
    <mergeCell ref="A81:F81"/>
    <mergeCell ref="G81:J81"/>
    <mergeCell ref="A77:F77"/>
    <mergeCell ref="G77:J77"/>
    <mergeCell ref="A78:F78"/>
    <mergeCell ref="G78:J78"/>
    <mergeCell ref="A79:F79"/>
    <mergeCell ref="G79:J79"/>
    <mergeCell ref="A72:F72"/>
    <mergeCell ref="G72:J72"/>
    <mergeCell ref="A75:F75"/>
    <mergeCell ref="G75:J75"/>
    <mergeCell ref="A74:F74"/>
    <mergeCell ref="G74:J74"/>
    <mergeCell ref="A73:F73"/>
    <mergeCell ref="G73:J73"/>
    <mergeCell ref="A71:F71"/>
    <mergeCell ref="G71:J71"/>
    <mergeCell ref="A68:F68"/>
    <mergeCell ref="G68:J68"/>
    <mergeCell ref="A70:F70"/>
    <mergeCell ref="G70:J70"/>
    <mergeCell ref="A69:F69"/>
    <mergeCell ref="G69:J69"/>
    <mergeCell ref="A67:F67"/>
    <mergeCell ref="G67:J67"/>
    <mergeCell ref="A66:F66"/>
    <mergeCell ref="G66:J66"/>
    <mergeCell ref="A63:F63"/>
    <mergeCell ref="G63:J63"/>
    <mergeCell ref="A65:F65"/>
    <mergeCell ref="G65:J65"/>
    <mergeCell ref="A58:F58"/>
    <mergeCell ref="G58:J58"/>
    <mergeCell ref="A64:F64"/>
    <mergeCell ref="G64:J64"/>
    <mergeCell ref="A61:F61"/>
    <mergeCell ref="G61:J61"/>
    <mergeCell ref="A60:F60"/>
    <mergeCell ref="G60:J60"/>
    <mergeCell ref="A62:F62"/>
    <mergeCell ref="G62:J62"/>
    <mergeCell ref="A54:F54"/>
    <mergeCell ref="G54:J54"/>
    <mergeCell ref="A59:F59"/>
    <mergeCell ref="G59:J59"/>
    <mergeCell ref="A55:F55"/>
    <mergeCell ref="G55:J55"/>
    <mergeCell ref="A56:F56"/>
    <mergeCell ref="G56:J56"/>
    <mergeCell ref="A57:F57"/>
    <mergeCell ref="G57:J57"/>
    <mergeCell ref="A50:F50"/>
    <mergeCell ref="G50:J50"/>
    <mergeCell ref="A46:F46"/>
    <mergeCell ref="G46:J46"/>
    <mergeCell ref="A47:F47"/>
    <mergeCell ref="G47:J47"/>
    <mergeCell ref="A48:F48"/>
    <mergeCell ref="G48:J48"/>
    <mergeCell ref="A49:F49"/>
    <mergeCell ref="G49:J49"/>
    <mergeCell ref="A53:F53"/>
    <mergeCell ref="G53:J53"/>
    <mergeCell ref="A51:F51"/>
    <mergeCell ref="G51:J51"/>
    <mergeCell ref="A52:F52"/>
    <mergeCell ref="G52:J52"/>
    <mergeCell ref="A39:F39"/>
    <mergeCell ref="A38:F38"/>
    <mergeCell ref="A42:F42"/>
    <mergeCell ref="G42:J42"/>
    <mergeCell ref="A40:F40"/>
    <mergeCell ref="G40:J40"/>
    <mergeCell ref="G39:J39"/>
    <mergeCell ref="A41:F41"/>
    <mergeCell ref="G41:J41"/>
    <mergeCell ref="A32:F32"/>
    <mergeCell ref="G32:J32"/>
    <mergeCell ref="G34:J34"/>
    <mergeCell ref="G38:J38"/>
    <mergeCell ref="G37:J37"/>
    <mergeCell ref="A36:F36"/>
    <mergeCell ref="G36:J36"/>
    <mergeCell ref="A37:F37"/>
    <mergeCell ref="A45:F45"/>
    <mergeCell ref="G45:J45"/>
    <mergeCell ref="A43:F43"/>
    <mergeCell ref="G43:J43"/>
    <mergeCell ref="A44:F44"/>
    <mergeCell ref="G44:J44"/>
    <mergeCell ref="B24:D25"/>
    <mergeCell ref="E24:H25"/>
    <mergeCell ref="I24:J25"/>
    <mergeCell ref="A35:F35"/>
    <mergeCell ref="G35:J35"/>
    <mergeCell ref="A31:F31"/>
    <mergeCell ref="G31:J31"/>
    <mergeCell ref="A33:F33"/>
    <mergeCell ref="G33:J33"/>
    <mergeCell ref="A34:F34"/>
    <mergeCell ref="A30:J30"/>
    <mergeCell ref="A28:J28"/>
    <mergeCell ref="A29:J29"/>
    <mergeCell ref="B21:D21"/>
    <mergeCell ref="E21:H21"/>
    <mergeCell ref="I21:J21"/>
    <mergeCell ref="A26:J26"/>
    <mergeCell ref="A27:J27"/>
    <mergeCell ref="B22:D22"/>
    <mergeCell ref="E22:H22"/>
    <mergeCell ref="I22:J22"/>
    <mergeCell ref="B23:D23"/>
    <mergeCell ref="E23:H23"/>
    <mergeCell ref="B19:D20"/>
    <mergeCell ref="E19:H20"/>
    <mergeCell ref="I19:J20"/>
    <mergeCell ref="I23:J23"/>
    <mergeCell ref="B15:D15"/>
    <mergeCell ref="E15:H15"/>
    <mergeCell ref="I15:J15"/>
    <mergeCell ref="B18:D18"/>
    <mergeCell ref="E18:H18"/>
    <mergeCell ref="I18:J18"/>
    <mergeCell ref="B17:D17"/>
    <mergeCell ref="E17:H17"/>
    <mergeCell ref="I16:J16"/>
    <mergeCell ref="A13:D13"/>
    <mergeCell ref="E13:H13"/>
    <mergeCell ref="B14:D14"/>
    <mergeCell ref="E14:H14"/>
    <mergeCell ref="B6:D6"/>
    <mergeCell ref="E6:J6"/>
    <mergeCell ref="A9:J9"/>
    <mergeCell ref="I17:J17"/>
    <mergeCell ref="I11:J11"/>
    <mergeCell ref="I13:J13"/>
    <mergeCell ref="B7:D7"/>
    <mergeCell ref="B8:D8"/>
    <mergeCell ref="E8:J8"/>
    <mergeCell ref="B11:D11"/>
    <mergeCell ref="B3:D3"/>
    <mergeCell ref="E3:J3"/>
    <mergeCell ref="B4:D5"/>
    <mergeCell ref="E4:J4"/>
    <mergeCell ref="E5:F5"/>
    <mergeCell ref="I5:J5"/>
    <mergeCell ref="A241:C241"/>
    <mergeCell ref="A10:J10"/>
    <mergeCell ref="E11:H11"/>
    <mergeCell ref="A16:A18"/>
    <mergeCell ref="B16:D16"/>
    <mergeCell ref="E16:H16"/>
    <mergeCell ref="I14:J14"/>
    <mergeCell ref="B12:D12"/>
    <mergeCell ref="E12:H12"/>
    <mergeCell ref="I12:J12"/>
    <mergeCell ref="A283:C283"/>
    <mergeCell ref="A218:C218"/>
    <mergeCell ref="A220:J220"/>
    <mergeCell ref="A227:C227"/>
    <mergeCell ref="A229:J229"/>
    <mergeCell ref="A236:J236"/>
    <mergeCell ref="A244:J244"/>
    <mergeCell ref="A219:C219"/>
    <mergeCell ref="A233:C233"/>
    <mergeCell ref="A234:C234"/>
    <mergeCell ref="A279:J279"/>
    <mergeCell ref="A280:C280"/>
    <mergeCell ref="A281:C281"/>
    <mergeCell ref="A282:C282"/>
    <mergeCell ref="A284:J284"/>
    <mergeCell ref="A285:C285"/>
    <mergeCell ref="A286:C286"/>
    <mergeCell ref="A287:C287"/>
    <mergeCell ref="A288:J288"/>
    <mergeCell ref="A289:C289"/>
    <mergeCell ref="A290:C290"/>
    <mergeCell ref="A291:C291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zoomScale="76" zoomScaleNormal="76" zoomScaleSheetLayoutView="75" zoomScalePageLayoutView="0" workbookViewId="0" topLeftCell="A33">
      <selection activeCell="G43" sqref="G43:J43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5.37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9.5" customHeight="1">
      <c r="A2" s="1"/>
      <c r="B2" s="174"/>
      <c r="C2" s="174"/>
      <c r="D2" s="174"/>
      <c r="E2" s="155" t="s">
        <v>0</v>
      </c>
      <c r="F2" s="155"/>
      <c r="G2" s="155"/>
      <c r="H2" s="155"/>
      <c r="I2" s="155"/>
      <c r="J2" s="155"/>
    </row>
    <row r="3" spans="1:10" ht="19.5" customHeight="1" hidden="1">
      <c r="A3" s="1"/>
      <c r="B3" s="174"/>
      <c r="C3" s="174"/>
      <c r="D3" s="174"/>
      <c r="E3" s="156"/>
      <c r="F3" s="157"/>
      <c r="G3" s="157"/>
      <c r="H3" s="157"/>
      <c r="I3" s="157"/>
      <c r="J3" s="157"/>
    </row>
    <row r="4" spans="1:10" ht="23.25" customHeight="1">
      <c r="A4" s="1"/>
      <c r="B4" s="174"/>
      <c r="C4" s="174"/>
      <c r="D4" s="174"/>
      <c r="E4" s="150" t="s">
        <v>279</v>
      </c>
      <c r="F4" s="150"/>
      <c r="G4" s="121"/>
      <c r="H4" s="121"/>
      <c r="I4" s="151" t="s">
        <v>280</v>
      </c>
      <c r="J4" s="151"/>
    </row>
    <row r="5" spans="1:10" ht="14.25" customHeight="1">
      <c r="A5" s="1"/>
      <c r="B5" s="174"/>
      <c r="C5" s="174"/>
      <c r="D5" s="174"/>
      <c r="E5" s="154" t="s">
        <v>204</v>
      </c>
      <c r="F5" s="154"/>
      <c r="G5" s="154"/>
      <c r="H5" s="154"/>
      <c r="I5" s="154"/>
      <c r="J5" s="154"/>
    </row>
    <row r="6" spans="2:10" ht="13.5" customHeight="1">
      <c r="B6" s="174"/>
      <c r="C6" s="174"/>
      <c r="D6" s="174"/>
      <c r="E6" s="3"/>
      <c r="F6" s="3"/>
      <c r="G6" s="3"/>
      <c r="H6" s="3"/>
      <c r="I6" s="3"/>
      <c r="J6" s="3"/>
    </row>
    <row r="7" spans="1:10" ht="20.25" customHeight="1">
      <c r="A7" s="4"/>
      <c r="B7" s="174"/>
      <c r="C7" s="174"/>
      <c r="D7" s="174"/>
      <c r="E7" s="153" t="s">
        <v>301</v>
      </c>
      <c r="F7" s="153"/>
      <c r="G7" s="153"/>
      <c r="H7" s="153"/>
      <c r="I7" s="153"/>
      <c r="J7" s="153"/>
    </row>
    <row r="8" spans="1:10" ht="28.5" customHeight="1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27" customHeight="1">
      <c r="A9" s="143" t="s">
        <v>285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9.5" customHeight="1" thickBot="1">
      <c r="A10" s="2"/>
      <c r="B10" s="174"/>
      <c r="C10" s="174"/>
      <c r="D10" s="174"/>
      <c r="E10" s="174"/>
      <c r="F10" s="174"/>
      <c r="G10" s="174"/>
      <c r="H10" s="174"/>
      <c r="I10" s="144"/>
      <c r="J10" s="144"/>
    </row>
    <row r="11" spans="1:10" ht="19.5" customHeight="1" thickBot="1">
      <c r="A11" s="5"/>
      <c r="B11" s="174"/>
      <c r="C11" s="174"/>
      <c r="D11" s="174"/>
      <c r="E11" s="145" t="s">
        <v>3</v>
      </c>
      <c r="F11" s="145"/>
      <c r="G11" s="145"/>
      <c r="H11" s="146"/>
      <c r="I11" s="147"/>
      <c r="J11" s="148"/>
    </row>
    <row r="12" spans="1:10" ht="19.5" customHeight="1" thickBot="1">
      <c r="A12" s="6" t="s">
        <v>297</v>
      </c>
      <c r="B12" s="174"/>
      <c r="C12" s="174"/>
      <c r="D12" s="174"/>
      <c r="E12" s="145" t="s">
        <v>4</v>
      </c>
      <c r="F12" s="145"/>
      <c r="G12" s="145"/>
      <c r="H12" s="146"/>
      <c r="I12" s="139">
        <v>42003</v>
      </c>
      <c r="J12" s="140"/>
    </row>
    <row r="13" spans="1:10" ht="19.5" customHeight="1" thickBot="1">
      <c r="A13" s="6"/>
      <c r="B13" s="174"/>
      <c r="C13" s="174"/>
      <c r="D13" s="174"/>
      <c r="E13" s="145"/>
      <c r="F13" s="145"/>
      <c r="G13" s="145"/>
      <c r="H13" s="146"/>
      <c r="I13" s="432"/>
      <c r="J13" s="148"/>
    </row>
    <row r="14" spans="1:10" ht="24.75" customHeight="1" thickBot="1">
      <c r="A14" s="7" t="s">
        <v>5</v>
      </c>
      <c r="B14" s="174"/>
      <c r="C14" s="174"/>
      <c r="D14" s="174"/>
      <c r="E14" s="145" t="s">
        <v>6</v>
      </c>
      <c r="F14" s="145"/>
      <c r="G14" s="145"/>
      <c r="H14" s="146"/>
      <c r="I14" s="141"/>
      <c r="J14" s="142"/>
    </row>
    <row r="15" spans="1:10" ht="19.5" customHeight="1" thickBot="1">
      <c r="A15" s="135" t="s">
        <v>184</v>
      </c>
      <c r="B15" s="136"/>
      <c r="C15" s="136"/>
      <c r="D15" s="136"/>
      <c r="E15" s="137"/>
      <c r="F15" s="137"/>
      <c r="G15" s="137"/>
      <c r="H15" s="138"/>
      <c r="I15" s="128"/>
      <c r="J15" s="129"/>
    </row>
    <row r="16" spans="1:10" ht="19.5" customHeight="1" thickBot="1">
      <c r="A16" s="135"/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25.5" customHeight="1" thickBot="1">
      <c r="A17" s="135"/>
      <c r="B17" s="136"/>
      <c r="C17" s="136"/>
      <c r="D17" s="136"/>
      <c r="E17" s="145"/>
      <c r="F17" s="145"/>
      <c r="G17" s="145"/>
      <c r="H17" s="146"/>
      <c r="I17" s="130"/>
      <c r="J17" s="131"/>
    </row>
    <row r="18" spans="1:10" ht="19.5" customHeight="1">
      <c r="A18" s="7" t="s">
        <v>185</v>
      </c>
      <c r="B18" s="174"/>
      <c r="C18" s="174"/>
      <c r="D18" s="174"/>
      <c r="E18" s="132"/>
      <c r="F18" s="132"/>
      <c r="G18" s="132"/>
      <c r="H18" s="133"/>
      <c r="I18" s="134"/>
      <c r="J18" s="125"/>
    </row>
    <row r="19" spans="1:10" ht="25.5" customHeight="1" thickBot="1">
      <c r="A19" s="7" t="s">
        <v>186</v>
      </c>
      <c r="B19" s="174"/>
      <c r="C19" s="174"/>
      <c r="D19" s="174"/>
      <c r="E19" s="132"/>
      <c r="F19" s="132"/>
      <c r="G19" s="132"/>
      <c r="H19" s="133"/>
      <c r="I19" s="126"/>
      <c r="J19" s="127"/>
    </row>
    <row r="20" spans="1:10" ht="20.25" customHeight="1" thickBot="1">
      <c r="A20" s="7" t="s">
        <v>8</v>
      </c>
      <c r="B20" s="174"/>
      <c r="C20" s="174"/>
      <c r="D20" s="174"/>
      <c r="E20" s="145" t="s">
        <v>9</v>
      </c>
      <c r="F20" s="145"/>
      <c r="G20" s="145"/>
      <c r="H20" s="146"/>
      <c r="I20" s="130"/>
      <c r="J20" s="131"/>
    </row>
    <row r="21" spans="1:10" ht="33.75" customHeight="1">
      <c r="A21" s="7" t="s">
        <v>10</v>
      </c>
      <c r="B21" s="174"/>
      <c r="C21" s="174"/>
      <c r="D21" s="174"/>
      <c r="E21" s="174"/>
      <c r="F21" s="174"/>
      <c r="G21" s="174"/>
      <c r="H21" s="174"/>
      <c r="I21" s="175"/>
      <c r="J21" s="175"/>
    </row>
    <row r="22" spans="1:10" ht="52.5" customHeight="1">
      <c r="A22" s="8" t="s">
        <v>151</v>
      </c>
      <c r="B22" s="174"/>
      <c r="C22" s="174"/>
      <c r="D22" s="174"/>
      <c r="E22" s="174"/>
      <c r="F22" s="174"/>
      <c r="G22" s="174"/>
      <c r="H22" s="174"/>
      <c r="I22" s="176"/>
      <c r="J22" s="176"/>
    </row>
    <row r="23" spans="1:10" ht="35.25" customHeight="1">
      <c r="A23" s="7" t="s">
        <v>11</v>
      </c>
      <c r="B23" s="174"/>
      <c r="C23" s="174"/>
      <c r="D23" s="174"/>
      <c r="E23" s="174"/>
      <c r="F23" s="174"/>
      <c r="G23" s="174"/>
      <c r="H23" s="174"/>
      <c r="I23" s="174"/>
      <c r="J23" s="174"/>
    </row>
    <row r="24" spans="1:10" ht="45.75" customHeight="1">
      <c r="A24" s="9" t="s">
        <v>187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9.5" customHeight="1">
      <c r="A25" s="177" t="s">
        <v>13</v>
      </c>
      <c r="B25" s="177"/>
      <c r="C25" s="177"/>
      <c r="D25" s="177"/>
      <c r="E25" s="177"/>
      <c r="F25" s="177"/>
      <c r="G25" s="177"/>
      <c r="H25" s="177"/>
      <c r="I25" s="177"/>
      <c r="J25" s="177"/>
    </row>
    <row r="26" spans="1:10" ht="24.75" customHeight="1">
      <c r="A26" s="178" t="s">
        <v>152</v>
      </c>
      <c r="B26" s="178"/>
      <c r="C26" s="178"/>
      <c r="D26" s="178"/>
      <c r="E26" s="178"/>
      <c r="F26" s="178"/>
      <c r="G26" s="178"/>
      <c r="H26" s="178"/>
      <c r="I26" s="178"/>
      <c r="J26" s="178"/>
    </row>
    <row r="27" spans="1:10" ht="24.75" customHeight="1">
      <c r="A27" s="178" t="s">
        <v>153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s="10" customFormat="1" ht="24.75" customHeight="1">
      <c r="A28" s="179" t="s">
        <v>14</v>
      </c>
      <c r="B28" s="179"/>
      <c r="C28" s="179"/>
      <c r="D28" s="179"/>
      <c r="E28" s="179"/>
      <c r="F28" s="179"/>
      <c r="G28" s="179"/>
      <c r="H28" s="179"/>
      <c r="I28" s="179"/>
      <c r="J28" s="179"/>
    </row>
    <row r="29" spans="1:10" ht="34.5" customHeight="1" thickBot="1">
      <c r="A29" s="180" t="s">
        <v>15</v>
      </c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s="11" customFormat="1" ht="39.75" customHeight="1" thickBot="1">
      <c r="A30" s="181" t="s">
        <v>16</v>
      </c>
      <c r="B30" s="182"/>
      <c r="C30" s="182"/>
      <c r="D30" s="182"/>
      <c r="E30" s="182"/>
      <c r="F30" s="183"/>
      <c r="G30" s="181" t="s">
        <v>17</v>
      </c>
      <c r="H30" s="182"/>
      <c r="I30" s="182"/>
      <c r="J30" s="183"/>
    </row>
    <row r="31" spans="1:10" s="12" customFormat="1" ht="19.5" customHeight="1">
      <c r="A31" s="184" t="s">
        <v>18</v>
      </c>
      <c r="B31" s="185"/>
      <c r="C31" s="185"/>
      <c r="D31" s="185"/>
      <c r="E31" s="185"/>
      <c r="F31" s="186"/>
      <c r="G31" s="424">
        <f>G35</f>
        <v>6904597.92</v>
      </c>
      <c r="H31" s="424"/>
      <c r="I31" s="424"/>
      <c r="J31" s="425"/>
    </row>
    <row r="32" spans="1:10" s="13" customFormat="1" ht="15" customHeight="1">
      <c r="A32" s="189" t="s">
        <v>19</v>
      </c>
      <c r="B32" s="190"/>
      <c r="C32" s="190"/>
      <c r="D32" s="190"/>
      <c r="E32" s="190"/>
      <c r="F32" s="191"/>
      <c r="G32" s="422"/>
      <c r="H32" s="422"/>
      <c r="I32" s="422"/>
      <c r="J32" s="423"/>
    </row>
    <row r="33" spans="1:10" ht="30" customHeight="1">
      <c r="A33" s="194" t="s">
        <v>20</v>
      </c>
      <c r="B33" s="195"/>
      <c r="C33" s="195"/>
      <c r="D33" s="195"/>
      <c r="E33" s="195"/>
      <c r="F33" s="196"/>
      <c r="G33" s="426">
        <v>5952384.49</v>
      </c>
      <c r="H33" s="426"/>
      <c r="I33" s="426"/>
      <c r="J33" s="427"/>
    </row>
    <row r="34" spans="1:10" s="13" customFormat="1" ht="12" customHeight="1">
      <c r="A34" s="189" t="s">
        <v>21</v>
      </c>
      <c r="B34" s="190"/>
      <c r="C34" s="190"/>
      <c r="D34" s="190"/>
      <c r="E34" s="190"/>
      <c r="F34" s="191"/>
      <c r="G34" s="422"/>
      <c r="H34" s="422"/>
      <c r="I34" s="422"/>
      <c r="J34" s="423"/>
    </row>
    <row r="35" spans="1:10" ht="41.25" customHeight="1">
      <c r="A35" s="199" t="s">
        <v>22</v>
      </c>
      <c r="B35" s="200"/>
      <c r="C35" s="200"/>
      <c r="D35" s="200"/>
      <c r="E35" s="200"/>
      <c r="F35" s="201"/>
      <c r="G35" s="422">
        <v>6904597.92</v>
      </c>
      <c r="H35" s="422"/>
      <c r="I35" s="422"/>
      <c r="J35" s="423"/>
    </row>
    <row r="36" spans="1:10" ht="42.75" customHeight="1">
      <c r="A36" s="199" t="s">
        <v>23</v>
      </c>
      <c r="B36" s="200"/>
      <c r="C36" s="200"/>
      <c r="D36" s="200"/>
      <c r="E36" s="200"/>
      <c r="F36" s="201"/>
      <c r="G36" s="422"/>
      <c r="H36" s="422"/>
      <c r="I36" s="422"/>
      <c r="J36" s="423"/>
    </row>
    <row r="37" spans="1:10" ht="44.25" customHeight="1">
      <c r="A37" s="199" t="s">
        <v>24</v>
      </c>
      <c r="B37" s="200"/>
      <c r="C37" s="200"/>
      <c r="D37" s="200"/>
      <c r="E37" s="200"/>
      <c r="F37" s="201"/>
      <c r="G37" s="422"/>
      <c r="H37" s="422"/>
      <c r="I37" s="422"/>
      <c r="J37" s="423"/>
    </row>
    <row r="38" spans="1:10" ht="31.5" customHeight="1">
      <c r="A38" s="199" t="s">
        <v>25</v>
      </c>
      <c r="B38" s="200"/>
      <c r="C38" s="200"/>
      <c r="D38" s="200"/>
      <c r="E38" s="200"/>
      <c r="F38" s="201"/>
      <c r="G38" s="422">
        <v>3032417</v>
      </c>
      <c r="H38" s="422"/>
      <c r="I38" s="422"/>
      <c r="J38" s="423"/>
    </row>
    <row r="39" spans="1:10" ht="30.75" customHeight="1">
      <c r="A39" s="199" t="s">
        <v>26</v>
      </c>
      <c r="B39" s="200"/>
      <c r="C39" s="200"/>
      <c r="D39" s="200"/>
      <c r="E39" s="200"/>
      <c r="F39" s="201"/>
      <c r="G39" s="422">
        <v>952213.43</v>
      </c>
      <c r="H39" s="422"/>
      <c r="I39" s="422"/>
      <c r="J39" s="423"/>
    </row>
    <row r="40" spans="1:10" s="13" customFormat="1" ht="13.5" customHeight="1">
      <c r="A40" s="199" t="s">
        <v>21</v>
      </c>
      <c r="B40" s="200"/>
      <c r="C40" s="200"/>
      <c r="D40" s="200"/>
      <c r="E40" s="200"/>
      <c r="F40" s="201"/>
      <c r="G40" s="422"/>
      <c r="H40" s="422"/>
      <c r="I40" s="422"/>
      <c r="J40" s="423"/>
    </row>
    <row r="41" spans="1:10" ht="30" customHeight="1">
      <c r="A41" s="199" t="s">
        <v>27</v>
      </c>
      <c r="B41" s="200"/>
      <c r="C41" s="200"/>
      <c r="D41" s="200"/>
      <c r="E41" s="200"/>
      <c r="F41" s="201"/>
      <c r="G41" s="422">
        <v>483606.39</v>
      </c>
      <c r="H41" s="422"/>
      <c r="I41" s="422"/>
      <c r="J41" s="423"/>
    </row>
    <row r="42" spans="1:10" ht="27" customHeight="1">
      <c r="A42" s="199" t="s">
        <v>28</v>
      </c>
      <c r="B42" s="200"/>
      <c r="C42" s="200"/>
      <c r="D42" s="200"/>
      <c r="E42" s="200"/>
      <c r="F42" s="201"/>
      <c r="G42" s="422">
        <v>64932.32</v>
      </c>
      <c r="H42" s="422"/>
      <c r="I42" s="422"/>
      <c r="J42" s="423"/>
    </row>
    <row r="43" spans="1:10" ht="19.5" customHeight="1">
      <c r="A43" s="202" t="s">
        <v>29</v>
      </c>
      <c r="B43" s="203"/>
      <c r="C43" s="203"/>
      <c r="D43" s="203"/>
      <c r="E43" s="203"/>
      <c r="F43" s="204"/>
      <c r="G43" s="205"/>
      <c r="H43" s="205"/>
      <c r="I43" s="205"/>
      <c r="J43" s="206"/>
    </row>
    <row r="44" spans="1:10" s="13" customFormat="1" ht="14.25" customHeight="1">
      <c r="A44" s="189" t="s">
        <v>19</v>
      </c>
      <c r="B44" s="190"/>
      <c r="C44" s="190"/>
      <c r="D44" s="190"/>
      <c r="E44" s="190"/>
      <c r="F44" s="191"/>
      <c r="G44" s="192"/>
      <c r="H44" s="192"/>
      <c r="I44" s="192"/>
      <c r="J44" s="193"/>
    </row>
    <row r="45" spans="1:10" ht="29.25" customHeight="1">
      <c r="A45" s="199" t="s">
        <v>30</v>
      </c>
      <c r="B45" s="200"/>
      <c r="C45" s="200"/>
      <c r="D45" s="200"/>
      <c r="E45" s="200"/>
      <c r="F45" s="201"/>
      <c r="G45" s="192"/>
      <c r="H45" s="192"/>
      <c r="I45" s="192"/>
      <c r="J45" s="193"/>
    </row>
    <row r="46" spans="1:10" ht="27" customHeight="1">
      <c r="A46" s="199" t="s">
        <v>31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21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32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33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34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35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36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37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38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39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40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41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42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207" t="s">
        <v>21</v>
      </c>
      <c r="B59" s="208"/>
      <c r="C59" s="208"/>
      <c r="D59" s="208"/>
      <c r="E59" s="208"/>
      <c r="F59" s="209"/>
      <c r="G59" s="210"/>
      <c r="H59" s="210"/>
      <c r="I59" s="210"/>
      <c r="J59" s="211"/>
    </row>
    <row r="60" spans="1:10" ht="27" customHeight="1">
      <c r="A60" s="207" t="s">
        <v>43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3.25" customHeight="1" thickBot="1">
      <c r="A61" s="199" t="s">
        <v>44</v>
      </c>
      <c r="B61" s="200"/>
      <c r="C61" s="200"/>
      <c r="D61" s="200"/>
      <c r="E61" s="200"/>
      <c r="F61" s="201"/>
      <c r="G61" s="192"/>
      <c r="H61" s="192"/>
      <c r="I61" s="192"/>
      <c r="J61" s="193"/>
    </row>
    <row r="62" spans="1:10" s="11" customFormat="1" ht="39.75" customHeight="1" thickBot="1">
      <c r="A62" s="212" t="s">
        <v>16</v>
      </c>
      <c r="B62" s="213"/>
      <c r="C62" s="213"/>
      <c r="D62" s="213"/>
      <c r="E62" s="213"/>
      <c r="F62" s="214"/>
      <c r="G62" s="212" t="s">
        <v>17</v>
      </c>
      <c r="H62" s="213"/>
      <c r="I62" s="213"/>
      <c r="J62" s="214"/>
    </row>
    <row r="63" spans="1:10" ht="27" customHeight="1">
      <c r="A63" s="199" t="s">
        <v>45</v>
      </c>
      <c r="B63" s="200"/>
      <c r="C63" s="200"/>
      <c r="D63" s="200"/>
      <c r="E63" s="200"/>
      <c r="F63" s="201"/>
      <c r="G63" s="192"/>
      <c r="H63" s="192"/>
      <c r="I63" s="192"/>
      <c r="J63" s="193"/>
    </row>
    <row r="64" spans="1:10" ht="27" customHeight="1">
      <c r="A64" s="199" t="s">
        <v>46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47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48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49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50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51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52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215" t="s">
        <v>53</v>
      </c>
      <c r="B71" s="216"/>
      <c r="C71" s="216"/>
      <c r="D71" s="216"/>
      <c r="E71" s="216"/>
      <c r="F71" s="217"/>
      <c r="G71" s="192"/>
      <c r="H71" s="192"/>
      <c r="I71" s="192"/>
      <c r="J71" s="193"/>
    </row>
    <row r="72" spans="1:10" ht="27" customHeight="1">
      <c r="A72" s="199" t="s">
        <v>19</v>
      </c>
      <c r="B72" s="200"/>
      <c r="C72" s="200"/>
      <c r="D72" s="200"/>
      <c r="E72" s="200"/>
      <c r="F72" s="201"/>
      <c r="G72" s="192"/>
      <c r="H72" s="192"/>
      <c r="I72" s="192"/>
      <c r="J72" s="193"/>
    </row>
    <row r="73" spans="1:10" ht="27" customHeight="1">
      <c r="A73" s="199" t="s">
        <v>54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55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21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56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57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58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59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60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61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62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63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64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65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66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67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68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69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21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70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71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72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73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74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75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76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77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78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79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80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81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 thickBot="1">
      <c r="A103" s="199" t="s">
        <v>82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19.5" customHeight="1">
      <c r="A104" s="218"/>
      <c r="B104" s="219"/>
      <c r="C104" s="219"/>
      <c r="D104" s="219"/>
      <c r="E104" s="219"/>
      <c r="F104" s="219"/>
      <c r="G104" s="219"/>
      <c r="H104" s="219"/>
      <c r="I104" s="219"/>
      <c r="J104" s="220"/>
    </row>
    <row r="105" spans="1:10" s="17" customFormat="1" ht="19.5" customHeight="1">
      <c r="A105" s="221" t="s">
        <v>83</v>
      </c>
      <c r="B105" s="222"/>
      <c r="C105" s="222"/>
      <c r="D105" s="222"/>
      <c r="E105" s="222"/>
      <c r="F105" s="222"/>
      <c r="G105" s="222"/>
      <c r="H105" s="222"/>
      <c r="I105" s="222"/>
      <c r="J105" s="223"/>
    </row>
    <row r="106" spans="1:10" ht="19.5" customHeight="1" thickBot="1">
      <c r="A106" s="224"/>
      <c r="B106" s="225"/>
      <c r="C106" s="225"/>
      <c r="D106" s="225"/>
      <c r="E106" s="225"/>
      <c r="F106" s="225"/>
      <c r="G106" s="225"/>
      <c r="H106" s="225"/>
      <c r="I106" s="225"/>
      <c r="J106" s="226"/>
    </row>
    <row r="107" spans="1:10" s="17" customFormat="1" ht="46.5" customHeight="1" thickBot="1">
      <c r="A107" s="212" t="s">
        <v>16</v>
      </c>
      <c r="B107" s="213"/>
      <c r="C107" s="213"/>
      <c r="D107" s="213"/>
      <c r="E107" s="213"/>
      <c r="F107" s="18" t="s">
        <v>84</v>
      </c>
      <c r="G107" s="212" t="s">
        <v>17</v>
      </c>
      <c r="H107" s="213"/>
      <c r="I107" s="213"/>
      <c r="J107" s="214"/>
    </row>
    <row r="108" spans="1:10" s="20" customFormat="1" ht="19.5" customHeight="1">
      <c r="A108" s="227" t="s">
        <v>85</v>
      </c>
      <c r="B108" s="228"/>
      <c r="C108" s="228"/>
      <c r="D108" s="228"/>
      <c r="E108" s="229"/>
      <c r="F108" s="19" t="s">
        <v>86</v>
      </c>
      <c r="G108" s="230"/>
      <c r="H108" s="231"/>
      <c r="I108" s="231"/>
      <c r="J108" s="232"/>
    </row>
    <row r="109" spans="1:10" s="22" customFormat="1" ht="13.5" customHeight="1">
      <c r="A109" s="233" t="s">
        <v>87</v>
      </c>
      <c r="B109" s="234"/>
      <c r="C109" s="234"/>
      <c r="D109" s="234"/>
      <c r="E109" s="235"/>
      <c r="F109" s="21"/>
      <c r="G109" s="233"/>
      <c r="H109" s="234"/>
      <c r="I109" s="234"/>
      <c r="J109" s="236"/>
    </row>
    <row r="110" spans="1:10" s="23" customFormat="1" ht="19.5" customHeight="1">
      <c r="A110" s="233" t="s">
        <v>88</v>
      </c>
      <c r="B110" s="234"/>
      <c r="C110" s="234"/>
      <c r="D110" s="234"/>
      <c r="E110" s="235"/>
      <c r="F110" s="21" t="s">
        <v>86</v>
      </c>
      <c r="G110" s="233"/>
      <c r="H110" s="234"/>
      <c r="I110" s="234"/>
      <c r="J110" s="236"/>
    </row>
    <row r="111" spans="1:10" s="23" customFormat="1" ht="21" customHeight="1">
      <c r="A111" s="233" t="s">
        <v>89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17.25" customHeight="1">
      <c r="A112" s="233" t="s">
        <v>90</v>
      </c>
      <c r="B112" s="234"/>
      <c r="C112" s="234"/>
      <c r="D112" s="234"/>
      <c r="E112" s="235"/>
      <c r="F112" s="21"/>
      <c r="G112" s="233"/>
      <c r="H112" s="234"/>
      <c r="I112" s="234"/>
      <c r="J112" s="236"/>
    </row>
    <row r="113" spans="1:10" s="23" customFormat="1" ht="19.5" customHeight="1">
      <c r="A113" s="237" t="s">
        <v>91</v>
      </c>
      <c r="B113" s="238"/>
      <c r="C113" s="238"/>
      <c r="D113" s="238"/>
      <c r="E113" s="239"/>
      <c r="F113" s="21"/>
      <c r="G113" s="240">
        <f>E153</f>
        <v>9999900</v>
      </c>
      <c r="H113" s="241"/>
      <c r="I113" s="241"/>
      <c r="J113" s="242"/>
    </row>
    <row r="114" spans="1:10" s="22" customFormat="1" ht="13.5" customHeight="1">
      <c r="A114" s="233" t="s">
        <v>87</v>
      </c>
      <c r="B114" s="234"/>
      <c r="C114" s="234"/>
      <c r="D114" s="234"/>
      <c r="E114" s="235"/>
      <c r="F114" s="24"/>
      <c r="G114" s="233"/>
      <c r="H114" s="234"/>
      <c r="I114" s="234"/>
      <c r="J114" s="236"/>
    </row>
    <row r="115" spans="1:10" s="22" customFormat="1" ht="21.75" customHeight="1">
      <c r="A115" s="243" t="s">
        <v>92</v>
      </c>
      <c r="B115" s="244"/>
      <c r="C115" s="244"/>
      <c r="D115" s="244"/>
      <c r="E115" s="245"/>
      <c r="F115" s="21">
        <v>120</v>
      </c>
      <c r="G115" s="246"/>
      <c r="H115" s="247"/>
      <c r="I115" s="247"/>
      <c r="J115" s="248"/>
    </row>
    <row r="116" spans="1:10" s="22" customFormat="1" ht="13.5" customHeight="1">
      <c r="A116" s="199" t="s">
        <v>19</v>
      </c>
      <c r="B116" s="200"/>
      <c r="C116" s="200"/>
      <c r="D116" s="200"/>
      <c r="E116" s="201"/>
      <c r="F116" s="21"/>
      <c r="G116" s="246"/>
      <c r="H116" s="247"/>
      <c r="I116" s="247"/>
      <c r="J116" s="248"/>
    </row>
    <row r="117" spans="1:10" s="22" customFormat="1" ht="23.25" customHeight="1">
      <c r="A117" s="199" t="s">
        <v>93</v>
      </c>
      <c r="B117" s="200"/>
      <c r="C117" s="200"/>
      <c r="D117" s="200"/>
      <c r="E117" s="201"/>
      <c r="F117" s="21">
        <v>120</v>
      </c>
      <c r="G117" s="246"/>
      <c r="H117" s="247"/>
      <c r="I117" s="247"/>
      <c r="J117" s="248"/>
    </row>
    <row r="118" spans="1:10" s="23" customFormat="1" ht="17.25" customHeight="1">
      <c r="A118" s="249" t="s">
        <v>94</v>
      </c>
      <c r="B118" s="250"/>
      <c r="C118" s="250"/>
      <c r="D118" s="250"/>
      <c r="E118" s="251"/>
      <c r="F118" s="21">
        <v>130</v>
      </c>
      <c r="G118" s="252">
        <f>I153</f>
        <v>3033000</v>
      </c>
      <c r="H118" s="253"/>
      <c r="I118" s="253"/>
      <c r="J118" s="254"/>
    </row>
    <row r="119" spans="1:10" s="22" customFormat="1" ht="13.5" customHeight="1">
      <c r="A119" s="233" t="s">
        <v>87</v>
      </c>
      <c r="B119" s="234"/>
      <c r="C119" s="234"/>
      <c r="D119" s="234"/>
      <c r="E119" s="235"/>
      <c r="F119" s="21"/>
      <c r="G119" s="252"/>
      <c r="H119" s="253"/>
      <c r="I119" s="253"/>
      <c r="J119" s="254"/>
    </row>
    <row r="120" spans="1:10" s="23" customFormat="1" ht="20.25" customHeight="1">
      <c r="A120" s="233" t="s">
        <v>95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17.25" customHeight="1">
      <c r="A121" s="233" t="s">
        <v>96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8" customHeight="1">
      <c r="A122" s="233" t="s">
        <v>90</v>
      </c>
      <c r="B122" s="234"/>
      <c r="C122" s="234"/>
      <c r="D122" s="234"/>
      <c r="E122" s="235"/>
      <c r="F122" s="21"/>
      <c r="G122" s="246"/>
      <c r="H122" s="247"/>
      <c r="I122" s="247"/>
      <c r="J122" s="248"/>
    </row>
    <row r="123" spans="1:10" s="22" customFormat="1" ht="20.25" customHeight="1">
      <c r="A123" s="243" t="s">
        <v>97</v>
      </c>
      <c r="B123" s="244"/>
      <c r="C123" s="244"/>
      <c r="D123" s="244"/>
      <c r="E123" s="245"/>
      <c r="F123" s="21">
        <v>140</v>
      </c>
      <c r="G123" s="246"/>
      <c r="H123" s="247"/>
      <c r="I123" s="247"/>
      <c r="J123" s="248"/>
    </row>
    <row r="124" spans="1:10" s="22" customFormat="1" ht="20.25" customHeight="1">
      <c r="A124" s="25" t="s">
        <v>98</v>
      </c>
      <c r="B124" s="26"/>
      <c r="C124" s="26"/>
      <c r="D124" s="26"/>
      <c r="E124" s="27"/>
      <c r="F124" s="21">
        <v>150</v>
      </c>
      <c r="G124" s="28"/>
      <c r="H124" s="29"/>
      <c r="I124" s="29"/>
      <c r="J124" s="30"/>
    </row>
    <row r="125" spans="1:10" s="22" customFormat="1" ht="20.25" customHeight="1">
      <c r="A125" s="14" t="s">
        <v>87</v>
      </c>
      <c r="B125" s="15"/>
      <c r="C125" s="15"/>
      <c r="D125" s="15"/>
      <c r="E125" s="16"/>
      <c r="F125" s="21"/>
      <c r="G125" s="28"/>
      <c r="H125" s="29"/>
      <c r="I125" s="29"/>
      <c r="J125" s="30"/>
    </row>
    <row r="126" spans="1:10" s="22" customFormat="1" ht="18.75" customHeight="1">
      <c r="A126" s="255" t="s">
        <v>99</v>
      </c>
      <c r="B126" s="256"/>
      <c r="C126" s="256"/>
      <c r="D126" s="256"/>
      <c r="E126" s="257"/>
      <c r="F126" s="21">
        <v>152</v>
      </c>
      <c r="G126" s="28"/>
      <c r="H126" s="29"/>
      <c r="I126" s="29"/>
      <c r="J126" s="30"/>
    </row>
    <row r="127" spans="1:10" s="22" customFormat="1" ht="20.25" customHeight="1">
      <c r="A127" s="199" t="s">
        <v>100</v>
      </c>
      <c r="B127" s="200"/>
      <c r="C127" s="200"/>
      <c r="D127" s="200"/>
      <c r="E127" s="201"/>
      <c r="F127" s="21">
        <v>153</v>
      </c>
      <c r="G127" s="28"/>
      <c r="H127" s="29"/>
      <c r="I127" s="29"/>
      <c r="J127" s="30"/>
    </row>
    <row r="128" spans="1:10" s="22" customFormat="1" ht="20.25" customHeight="1">
      <c r="A128" s="243" t="s">
        <v>101</v>
      </c>
      <c r="B128" s="244"/>
      <c r="C128" s="244"/>
      <c r="D128" s="244"/>
      <c r="E128" s="245"/>
      <c r="F128" s="21">
        <v>180</v>
      </c>
      <c r="G128" s="246"/>
      <c r="H128" s="247"/>
      <c r="I128" s="247"/>
      <c r="J128" s="248"/>
    </row>
    <row r="129" spans="1:10" s="22" customFormat="1" ht="20.25" customHeight="1">
      <c r="A129" s="243" t="s">
        <v>19</v>
      </c>
      <c r="B129" s="244"/>
      <c r="C129" s="244"/>
      <c r="D129" s="244"/>
      <c r="E129" s="245"/>
      <c r="F129" s="21"/>
      <c r="G129" s="246"/>
      <c r="H129" s="247"/>
      <c r="I129" s="247"/>
      <c r="J129" s="248"/>
    </row>
    <row r="130" spans="1:10" s="23" customFormat="1" ht="19.5" customHeight="1">
      <c r="A130" s="233" t="s">
        <v>102</v>
      </c>
      <c r="B130" s="234"/>
      <c r="C130" s="234"/>
      <c r="D130" s="234"/>
      <c r="E130" s="235"/>
      <c r="F130" s="21">
        <v>180</v>
      </c>
      <c r="G130" s="252">
        <f>F153</f>
        <v>6657900</v>
      </c>
      <c r="H130" s="253"/>
      <c r="I130" s="253"/>
      <c r="J130" s="254"/>
    </row>
    <row r="131" spans="1:10" s="23" customFormat="1" ht="19.5" customHeight="1">
      <c r="A131" s="233" t="s">
        <v>156</v>
      </c>
      <c r="B131" s="234"/>
      <c r="C131" s="234"/>
      <c r="D131" s="234"/>
      <c r="E131" s="235"/>
      <c r="F131" s="21">
        <v>180</v>
      </c>
      <c r="G131" s="252">
        <f>G153</f>
        <v>309000</v>
      </c>
      <c r="H131" s="253"/>
      <c r="I131" s="253"/>
      <c r="J131" s="254"/>
    </row>
    <row r="132" spans="1:10" s="23" customFormat="1" ht="19.5" customHeight="1">
      <c r="A132" s="233" t="s">
        <v>103</v>
      </c>
      <c r="B132" s="234"/>
      <c r="C132" s="234"/>
      <c r="D132" s="234"/>
      <c r="E132" s="235"/>
      <c r="F132" s="21">
        <v>180</v>
      </c>
      <c r="G132" s="252"/>
      <c r="H132" s="253"/>
      <c r="I132" s="253"/>
      <c r="J132" s="254"/>
    </row>
    <row r="133" spans="1:10" s="23" customFormat="1" ht="19.5" customHeight="1">
      <c r="A133" s="233" t="s">
        <v>104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2" customFormat="1" ht="15.75" customHeight="1">
      <c r="A134" s="233" t="s">
        <v>87</v>
      </c>
      <c r="B134" s="234"/>
      <c r="C134" s="234"/>
      <c r="D134" s="234"/>
      <c r="E134" s="235"/>
      <c r="F134" s="21"/>
      <c r="G134" s="252"/>
      <c r="H134" s="253"/>
      <c r="I134" s="253"/>
      <c r="J134" s="254"/>
    </row>
    <row r="135" spans="1:10" s="22" customFormat="1" ht="15.75" customHeight="1">
      <c r="A135" s="199" t="s">
        <v>105</v>
      </c>
      <c r="B135" s="200"/>
      <c r="C135" s="200"/>
      <c r="D135" s="200"/>
      <c r="E135" s="201"/>
      <c r="F135" s="21">
        <v>180</v>
      </c>
      <c r="G135" s="246">
        <f>J153</f>
        <v>0</v>
      </c>
      <c r="H135" s="247"/>
      <c r="I135" s="247"/>
      <c r="J135" s="248"/>
    </row>
    <row r="136" spans="1:10" s="23" customFormat="1" ht="19.5" customHeight="1">
      <c r="A136" s="233" t="s">
        <v>90</v>
      </c>
      <c r="B136" s="234"/>
      <c r="C136" s="234"/>
      <c r="D136" s="234"/>
      <c r="E136" s="235"/>
      <c r="F136" s="21"/>
      <c r="G136" s="252"/>
      <c r="H136" s="253"/>
      <c r="I136" s="253"/>
      <c r="J136" s="254"/>
    </row>
    <row r="137" spans="1:10" s="23" customFormat="1" ht="19.5" customHeight="1">
      <c r="A137" s="249" t="s">
        <v>106</v>
      </c>
      <c r="B137" s="250"/>
      <c r="C137" s="250"/>
      <c r="D137" s="250"/>
      <c r="E137" s="251"/>
      <c r="F137" s="21" t="s">
        <v>86</v>
      </c>
      <c r="G137" s="233"/>
      <c r="H137" s="234"/>
      <c r="I137" s="234"/>
      <c r="J137" s="236"/>
    </row>
    <row r="138" spans="1:10" s="23" customFormat="1" ht="19.5" customHeight="1">
      <c r="A138" s="233" t="s">
        <v>19</v>
      </c>
      <c r="B138" s="234"/>
      <c r="C138" s="234"/>
      <c r="D138" s="234"/>
      <c r="E138" s="235"/>
      <c r="F138" s="24"/>
      <c r="G138" s="233"/>
      <c r="H138" s="234"/>
      <c r="I138" s="234"/>
      <c r="J138" s="236"/>
    </row>
    <row r="139" spans="1:10" s="23" customFormat="1" ht="19.5" customHeight="1">
      <c r="A139" s="199" t="s">
        <v>107</v>
      </c>
      <c r="B139" s="200"/>
      <c r="C139" s="200"/>
      <c r="D139" s="200"/>
      <c r="E139" s="201"/>
      <c r="F139" s="21">
        <v>410</v>
      </c>
      <c r="G139" s="258"/>
      <c r="H139" s="241"/>
      <c r="I139" s="241"/>
      <c r="J139" s="242"/>
    </row>
    <row r="140" spans="1:10" s="23" customFormat="1" ht="19.5" customHeight="1">
      <c r="A140" s="199" t="s">
        <v>108</v>
      </c>
      <c r="B140" s="200"/>
      <c r="C140" s="200"/>
      <c r="D140" s="200"/>
      <c r="E140" s="201"/>
      <c r="F140" s="21">
        <v>420</v>
      </c>
      <c r="G140" s="258"/>
      <c r="H140" s="241"/>
      <c r="I140" s="241"/>
      <c r="J140" s="242"/>
    </row>
    <row r="141" spans="1:10" s="23" customFormat="1" ht="19.5" customHeight="1">
      <c r="A141" s="199" t="s">
        <v>109</v>
      </c>
      <c r="B141" s="200"/>
      <c r="C141" s="200"/>
      <c r="D141" s="200"/>
      <c r="E141" s="201"/>
      <c r="F141" s="21">
        <v>430</v>
      </c>
      <c r="G141" s="258"/>
      <c r="H141" s="241"/>
      <c r="I141" s="241"/>
      <c r="J141" s="242"/>
    </row>
    <row r="142" spans="1:10" s="23" customFormat="1" ht="19.5" customHeight="1">
      <c r="A142" s="199" t="s">
        <v>110</v>
      </c>
      <c r="B142" s="200"/>
      <c r="C142" s="200"/>
      <c r="D142" s="200"/>
      <c r="E142" s="201"/>
      <c r="F142" s="21">
        <v>440</v>
      </c>
      <c r="G142" s="258"/>
      <c r="H142" s="241"/>
      <c r="I142" s="241"/>
      <c r="J142" s="242"/>
    </row>
    <row r="143" spans="1:10" s="23" customFormat="1" ht="19.5" customHeight="1">
      <c r="A143" s="199" t="s">
        <v>111</v>
      </c>
      <c r="B143" s="200"/>
      <c r="C143" s="200"/>
      <c r="D143" s="200"/>
      <c r="E143" s="201"/>
      <c r="F143" s="21">
        <v>620</v>
      </c>
      <c r="G143" s="258"/>
      <c r="H143" s="241"/>
      <c r="I143" s="241"/>
      <c r="J143" s="242"/>
    </row>
    <row r="144" spans="1:10" s="23" customFormat="1" ht="19.5" customHeight="1">
      <c r="A144" s="233" t="s">
        <v>112</v>
      </c>
      <c r="B144" s="234"/>
      <c r="C144" s="234"/>
      <c r="D144" s="234"/>
      <c r="E144" s="235"/>
      <c r="F144" s="21">
        <v>630</v>
      </c>
      <c r="G144" s="233"/>
      <c r="H144" s="234"/>
      <c r="I144" s="234"/>
      <c r="J144" s="236"/>
    </row>
    <row r="145" spans="1:10" s="23" customFormat="1" ht="19.5" customHeight="1">
      <c r="A145" s="199" t="s">
        <v>113</v>
      </c>
      <c r="B145" s="200"/>
      <c r="C145" s="200"/>
      <c r="D145" s="200"/>
      <c r="E145" s="201"/>
      <c r="F145" s="21">
        <v>650</v>
      </c>
      <c r="G145" s="233"/>
      <c r="H145" s="234"/>
      <c r="I145" s="234"/>
      <c r="J145" s="236"/>
    </row>
    <row r="146" spans="1:10" s="20" customFormat="1" ht="19.5" customHeight="1">
      <c r="A146" s="237" t="s">
        <v>114</v>
      </c>
      <c r="B146" s="238"/>
      <c r="C146" s="238"/>
      <c r="D146" s="238"/>
      <c r="E146" s="239"/>
      <c r="F146" s="21" t="s">
        <v>86</v>
      </c>
      <c r="G146" s="233"/>
      <c r="H146" s="234"/>
      <c r="I146" s="234"/>
      <c r="J146" s="236"/>
    </row>
    <row r="147" spans="1:10" s="22" customFormat="1" ht="15" customHeight="1">
      <c r="A147" s="233" t="s">
        <v>87</v>
      </c>
      <c r="B147" s="234"/>
      <c r="C147" s="234"/>
      <c r="D147" s="234"/>
      <c r="E147" s="235"/>
      <c r="F147" s="21"/>
      <c r="G147" s="233"/>
      <c r="H147" s="234"/>
      <c r="I147" s="234"/>
      <c r="J147" s="236"/>
    </row>
    <row r="148" spans="1:10" s="23" customFormat="1" ht="19.5" customHeight="1">
      <c r="A148" s="233" t="s">
        <v>88</v>
      </c>
      <c r="B148" s="234"/>
      <c r="C148" s="234"/>
      <c r="D148" s="234"/>
      <c r="E148" s="235"/>
      <c r="F148" s="21" t="s">
        <v>86</v>
      </c>
      <c r="G148" s="233"/>
      <c r="H148" s="234"/>
      <c r="I148" s="234"/>
      <c r="J148" s="236"/>
    </row>
    <row r="149" spans="1:10" s="23" customFormat="1" ht="24.75" customHeight="1">
      <c r="A149" s="233" t="s">
        <v>89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2.5" customHeight="1" thickBot="1">
      <c r="A150" s="259" t="s">
        <v>90</v>
      </c>
      <c r="B150" s="260"/>
      <c r="C150" s="260"/>
      <c r="D150" s="260"/>
      <c r="E150" s="261"/>
      <c r="F150" s="31"/>
      <c r="G150" s="262"/>
      <c r="H150" s="263"/>
      <c r="I150" s="263"/>
      <c r="J150" s="264"/>
    </row>
    <row r="151" spans="1:10" ht="27.75" customHeight="1" thickBot="1">
      <c r="A151" s="265" t="s">
        <v>16</v>
      </c>
      <c r="B151" s="266"/>
      <c r="C151" s="266"/>
      <c r="D151" s="269" t="s">
        <v>84</v>
      </c>
      <c r="E151" s="271" t="s">
        <v>115</v>
      </c>
      <c r="F151" s="273" t="s">
        <v>87</v>
      </c>
      <c r="G151" s="274"/>
      <c r="H151" s="274"/>
      <c r="I151" s="274"/>
      <c r="J151" s="275"/>
    </row>
    <row r="152" spans="1:10" ht="105" customHeight="1" thickBot="1">
      <c r="A152" s="267"/>
      <c r="B152" s="268"/>
      <c r="C152" s="268"/>
      <c r="D152" s="270"/>
      <c r="E152" s="272"/>
      <c r="F152" s="32" t="s">
        <v>116</v>
      </c>
      <c r="G152" s="33" t="s">
        <v>117</v>
      </c>
      <c r="H152" s="34" t="s">
        <v>118</v>
      </c>
      <c r="I152" s="32" t="s">
        <v>119</v>
      </c>
      <c r="J152" s="32" t="s">
        <v>120</v>
      </c>
    </row>
    <row r="153" spans="1:10" s="12" customFormat="1" ht="22.5" customHeight="1" thickBot="1">
      <c r="A153" s="276" t="s">
        <v>121</v>
      </c>
      <c r="B153" s="277"/>
      <c r="C153" s="278"/>
      <c r="D153" s="35"/>
      <c r="E153" s="106">
        <f>F153+G153+I153+J153</f>
        <v>9999900</v>
      </c>
      <c r="F153" s="106">
        <f>F155+F160+F175+F179</f>
        <v>6657900</v>
      </c>
      <c r="G153" s="36">
        <f>G155+G160+G175+G179</f>
        <v>309000</v>
      </c>
      <c r="H153" s="36">
        <f>H155+H160+H175+H179</f>
        <v>0</v>
      </c>
      <c r="I153" s="36">
        <f>I155+I160+I175+I179</f>
        <v>3033000</v>
      </c>
      <c r="J153" s="36">
        <f>J155+J160+J175+J179</f>
        <v>0</v>
      </c>
    </row>
    <row r="154" spans="1:10" s="13" customFormat="1" ht="12.75" customHeight="1" thickBot="1">
      <c r="A154" s="168" t="s">
        <v>87</v>
      </c>
      <c r="B154" s="169"/>
      <c r="C154" s="170"/>
      <c r="D154" s="37"/>
      <c r="E154" s="36"/>
      <c r="F154" s="36"/>
      <c r="G154" s="36"/>
      <c r="H154" s="36"/>
      <c r="I154" s="36"/>
      <c r="J154" s="36"/>
    </row>
    <row r="155" spans="1:10" s="12" customFormat="1" ht="19.5" customHeight="1" thickBot="1">
      <c r="A155" s="171" t="s">
        <v>122</v>
      </c>
      <c r="B155" s="172"/>
      <c r="C155" s="173"/>
      <c r="D155" s="38">
        <v>210</v>
      </c>
      <c r="E155" s="36">
        <f>F155+G155+I155+J155</f>
        <v>5302100</v>
      </c>
      <c r="F155" s="36">
        <f>F157+F158+F159</f>
        <v>5302100</v>
      </c>
      <c r="G155" s="36">
        <f>G157+G158+G159</f>
        <v>0</v>
      </c>
      <c r="H155" s="36">
        <f>H157+H158+H159</f>
        <v>0</v>
      </c>
      <c r="I155" s="36">
        <f>I157+I158+I159</f>
        <v>0</v>
      </c>
      <c r="J155" s="36">
        <f>J157+J158+J159</f>
        <v>0</v>
      </c>
    </row>
    <row r="156" spans="1:10" s="13" customFormat="1" ht="12.75" customHeight="1" thickBot="1">
      <c r="A156" s="168" t="s">
        <v>19</v>
      </c>
      <c r="B156" s="169"/>
      <c r="C156" s="170"/>
      <c r="D156" s="37"/>
      <c r="E156" s="36"/>
      <c r="F156" s="36"/>
      <c r="G156" s="36"/>
      <c r="H156" s="36"/>
      <c r="I156" s="36"/>
      <c r="J156" s="36"/>
    </row>
    <row r="157" spans="1:10" ht="19.5" customHeight="1" thickBot="1">
      <c r="A157" s="168" t="s">
        <v>123</v>
      </c>
      <c r="B157" s="169"/>
      <c r="C157" s="170"/>
      <c r="D157" s="37">
        <v>211</v>
      </c>
      <c r="E157" s="36">
        <f>F157+G157+I157+J157</f>
        <v>4070900</v>
      </c>
      <c r="F157" s="36">
        <f>F191+F255+F240</f>
        <v>4070900</v>
      </c>
      <c r="G157" s="36">
        <f aca="true" t="shared" si="0" ref="G157:J159">G191+G255</f>
        <v>0</v>
      </c>
      <c r="H157" s="36">
        <f t="shared" si="0"/>
        <v>0</v>
      </c>
      <c r="I157" s="36">
        <f t="shared" si="0"/>
        <v>0</v>
      </c>
      <c r="J157" s="36">
        <f t="shared" si="0"/>
        <v>0</v>
      </c>
    </row>
    <row r="158" spans="1:10" ht="19.5" customHeight="1" thickBot="1">
      <c r="A158" s="168" t="s">
        <v>124</v>
      </c>
      <c r="B158" s="169"/>
      <c r="C158" s="170"/>
      <c r="D158" s="37">
        <v>212</v>
      </c>
      <c r="E158" s="36">
        <f>F158+G158+I158+J158</f>
        <v>1800</v>
      </c>
      <c r="F158" s="36">
        <f>F192+F256</f>
        <v>1800</v>
      </c>
      <c r="G158" s="36">
        <f t="shared" si="0"/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168" t="s">
        <v>125</v>
      </c>
      <c r="B159" s="169"/>
      <c r="C159" s="170"/>
      <c r="D159" s="37">
        <v>213</v>
      </c>
      <c r="E159" s="36">
        <f>F159+G159+I159+J159</f>
        <v>1229400</v>
      </c>
      <c r="F159" s="36">
        <f>F193+F257+F242</f>
        <v>1229400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s="12" customFormat="1" ht="19.5" customHeight="1" thickBot="1">
      <c r="A160" s="171" t="s">
        <v>126</v>
      </c>
      <c r="B160" s="172"/>
      <c r="C160" s="173"/>
      <c r="D160" s="38">
        <v>220</v>
      </c>
      <c r="E160" s="36">
        <f>F160+G160+I160+J160</f>
        <v>1174860</v>
      </c>
      <c r="F160" s="36">
        <f>F162+F163+F164+F165+F166+F167</f>
        <v>1056860</v>
      </c>
      <c r="G160" s="36">
        <f>G162+G163+G164+G165+G166+G167</f>
        <v>105000</v>
      </c>
      <c r="H160" s="36">
        <f>H162+H163+H164+H165+H166+H167</f>
        <v>0</v>
      </c>
      <c r="I160" s="36">
        <f>I162+I163+I164+I165+I166+I167</f>
        <v>13000</v>
      </c>
      <c r="J160" s="36">
        <f>J162+J163+J164+J165+J166+J167</f>
        <v>0</v>
      </c>
    </row>
    <row r="161" spans="1:10" s="13" customFormat="1" ht="12.75" customHeight="1" thickBot="1">
      <c r="A161" s="168" t="s">
        <v>19</v>
      </c>
      <c r="B161" s="169"/>
      <c r="C161" s="170"/>
      <c r="D161" s="37"/>
      <c r="E161" s="36"/>
      <c r="F161" s="36"/>
      <c r="G161" s="36"/>
      <c r="H161" s="36"/>
      <c r="I161" s="36"/>
      <c r="J161" s="36"/>
    </row>
    <row r="162" spans="1:10" ht="19.5" customHeight="1" thickBot="1">
      <c r="A162" s="168" t="s">
        <v>127</v>
      </c>
      <c r="B162" s="169"/>
      <c r="C162" s="170"/>
      <c r="D162" s="37">
        <v>221</v>
      </c>
      <c r="E162" s="36">
        <f aca="true" t="shared" si="1" ref="E162:E168">F162+G162+I162+J162</f>
        <v>33000</v>
      </c>
      <c r="F162" s="36">
        <f>F196+F260</f>
        <v>30000</v>
      </c>
      <c r="G162" s="36">
        <f>G196+G260</f>
        <v>0</v>
      </c>
      <c r="H162" s="36">
        <f>H196+H260</f>
        <v>0</v>
      </c>
      <c r="I162" s="36">
        <f>I196+I260</f>
        <v>3000</v>
      </c>
      <c r="J162" s="36">
        <f>J196+J260</f>
        <v>0</v>
      </c>
    </row>
    <row r="163" spans="1:10" ht="19.5" customHeight="1" thickBot="1">
      <c r="A163" s="168" t="s">
        <v>128</v>
      </c>
      <c r="B163" s="169"/>
      <c r="C163" s="170"/>
      <c r="D163" s="37">
        <v>222</v>
      </c>
      <c r="E163" s="36">
        <f t="shared" si="1"/>
        <v>0</v>
      </c>
      <c r="F163" s="36">
        <f>F261</f>
        <v>0</v>
      </c>
      <c r="G163" s="36">
        <f>G197</f>
        <v>0</v>
      </c>
      <c r="H163" s="36">
        <f>H197</f>
        <v>0</v>
      </c>
      <c r="I163" s="36">
        <f>I197</f>
        <v>0</v>
      </c>
      <c r="J163" s="36">
        <f>J197</f>
        <v>0</v>
      </c>
    </row>
    <row r="164" spans="1:10" ht="19.5" customHeight="1" thickBot="1">
      <c r="A164" s="168" t="s">
        <v>129</v>
      </c>
      <c r="B164" s="169"/>
      <c r="C164" s="170"/>
      <c r="D164" s="37">
        <v>223</v>
      </c>
      <c r="E164" s="36">
        <f t="shared" si="1"/>
        <v>821300</v>
      </c>
      <c r="F164" s="36">
        <f>F262</f>
        <v>821300</v>
      </c>
      <c r="G164" s="36">
        <f>G262</f>
        <v>0</v>
      </c>
      <c r="H164" s="36">
        <f>H262</f>
        <v>0</v>
      </c>
      <c r="I164" s="36">
        <f>I262</f>
        <v>0</v>
      </c>
      <c r="J164" s="36">
        <f>J262</f>
        <v>0</v>
      </c>
    </row>
    <row r="165" spans="1:10" ht="19.5" customHeight="1" thickBot="1">
      <c r="A165" s="168" t="s">
        <v>130</v>
      </c>
      <c r="B165" s="169"/>
      <c r="C165" s="170"/>
      <c r="D165" s="37">
        <v>224</v>
      </c>
      <c r="E165" s="36">
        <f t="shared" si="1"/>
        <v>0</v>
      </c>
      <c r="F165" s="36"/>
      <c r="G165" s="36"/>
      <c r="H165" s="36"/>
      <c r="I165" s="36"/>
      <c r="J165" s="36"/>
    </row>
    <row r="166" spans="1:10" ht="19.5" customHeight="1" thickBot="1">
      <c r="A166" s="168" t="s">
        <v>131</v>
      </c>
      <c r="B166" s="169"/>
      <c r="C166" s="170"/>
      <c r="D166" s="37">
        <v>225</v>
      </c>
      <c r="E166" s="36">
        <f t="shared" si="1"/>
        <v>133000</v>
      </c>
      <c r="F166" s="36">
        <f aca="true" t="shared" si="2" ref="F166:J167">F200+F264</f>
        <v>128000</v>
      </c>
      <c r="G166" s="36">
        <f>G281</f>
        <v>0</v>
      </c>
      <c r="H166" s="36">
        <f t="shared" si="2"/>
        <v>0</v>
      </c>
      <c r="I166" s="36">
        <f t="shared" si="2"/>
        <v>5000</v>
      </c>
      <c r="J166" s="36">
        <f t="shared" si="2"/>
        <v>0</v>
      </c>
    </row>
    <row r="167" spans="1:10" ht="19.5" customHeight="1" thickBot="1">
      <c r="A167" s="168" t="s">
        <v>132</v>
      </c>
      <c r="B167" s="169"/>
      <c r="C167" s="170"/>
      <c r="D167" s="37">
        <v>226</v>
      </c>
      <c r="E167" s="36">
        <f t="shared" si="1"/>
        <v>187560</v>
      </c>
      <c r="F167" s="36">
        <f t="shared" si="2"/>
        <v>77560</v>
      </c>
      <c r="G167" s="36">
        <f>G286+G282</f>
        <v>105000</v>
      </c>
      <c r="H167" s="36">
        <f t="shared" si="2"/>
        <v>0</v>
      </c>
      <c r="I167" s="36">
        <f t="shared" si="2"/>
        <v>5000</v>
      </c>
      <c r="J167" s="36">
        <f t="shared" si="2"/>
        <v>0</v>
      </c>
    </row>
    <row r="168" spans="1:10" s="12" customFormat="1" ht="19.5" customHeight="1" hidden="1">
      <c r="A168" s="171" t="s">
        <v>133</v>
      </c>
      <c r="B168" s="172"/>
      <c r="C168" s="173"/>
      <c r="D168" s="38">
        <v>240</v>
      </c>
      <c r="E168" s="36" t="e">
        <f t="shared" si="1"/>
        <v>#REF!</v>
      </c>
      <c r="F168" s="36">
        <v>0</v>
      </c>
      <c r="G168" s="36" t="e">
        <f>#REF!+#REF!</f>
        <v>#REF!</v>
      </c>
      <c r="H168" s="36" t="e">
        <f>#REF!+#REF!</f>
        <v>#REF!</v>
      </c>
      <c r="I168" s="36" t="e">
        <f>#REF!+#REF!</f>
        <v>#REF!</v>
      </c>
      <c r="J168" s="36" t="e">
        <f>#REF!+#REF!</f>
        <v>#REF!</v>
      </c>
    </row>
    <row r="169" spans="1:10" s="13" customFormat="1" ht="13.5" customHeight="1" hidden="1">
      <c r="A169" s="168" t="s">
        <v>19</v>
      </c>
      <c r="B169" s="169"/>
      <c r="C169" s="170"/>
      <c r="D169" s="37"/>
      <c r="E169" s="36"/>
      <c r="F169" s="36"/>
      <c r="G169" s="36"/>
      <c r="H169" s="36"/>
      <c r="I169" s="36"/>
      <c r="J169" s="36"/>
    </row>
    <row r="170" spans="1:10" ht="19.5" customHeight="1" hidden="1">
      <c r="A170" s="168" t="s">
        <v>134</v>
      </c>
      <c r="B170" s="169"/>
      <c r="C170" s="170"/>
      <c r="D170" s="37">
        <v>241</v>
      </c>
      <c r="E170" s="36" t="e">
        <f aca="true" t="shared" si="3" ref="E170:E175">F170+G170+I170+J170</f>
        <v>#REF!</v>
      </c>
      <c r="F170" s="36" t="e">
        <f>#REF!+#REF!</f>
        <v>#REF!</v>
      </c>
      <c r="G170" s="36" t="e">
        <f>#REF!+#REF!</f>
        <v>#REF!</v>
      </c>
      <c r="H170" s="36" t="e">
        <f>#REF!+#REF!</f>
        <v>#REF!</v>
      </c>
      <c r="I170" s="36" t="e">
        <f>#REF!+#REF!</f>
        <v>#REF!</v>
      </c>
      <c r="J170" s="36" t="e">
        <f>#REF!+#REF!</f>
        <v>#REF!</v>
      </c>
    </row>
    <row r="171" spans="1:10" s="12" customFormat="1" ht="19.5" customHeight="1" hidden="1">
      <c r="A171" s="171" t="s">
        <v>135</v>
      </c>
      <c r="B171" s="172"/>
      <c r="C171" s="173"/>
      <c r="D171" s="38">
        <v>260</v>
      </c>
      <c r="E171" s="36" t="e">
        <f t="shared" si="3"/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3" customFormat="1" ht="12.75" customHeight="1" hidden="1">
      <c r="A172" s="168" t="s">
        <v>19</v>
      </c>
      <c r="B172" s="169"/>
      <c r="C172" s="170"/>
      <c r="D172" s="37"/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ht="19.5" customHeight="1" hidden="1">
      <c r="A173" s="168" t="s">
        <v>136</v>
      </c>
      <c r="B173" s="169"/>
      <c r="C173" s="170"/>
      <c r="D173" s="37">
        <v>262</v>
      </c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168" t="s">
        <v>137</v>
      </c>
      <c r="B174" s="169"/>
      <c r="C174" s="170"/>
      <c r="D174" s="37">
        <v>263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s="12" customFormat="1" ht="19.5" customHeight="1" thickBot="1">
      <c r="A175" s="171" t="s">
        <v>138</v>
      </c>
      <c r="B175" s="172"/>
      <c r="C175" s="173"/>
      <c r="D175" s="38">
        <v>290</v>
      </c>
      <c r="E175" s="36">
        <f t="shared" si="3"/>
        <v>65800</v>
      </c>
      <c r="F175" s="36">
        <f>F177+F178</f>
        <v>65800</v>
      </c>
      <c r="G175" s="36">
        <f>G177+G178</f>
        <v>0</v>
      </c>
      <c r="H175" s="36">
        <f>H177+H178</f>
        <v>0</v>
      </c>
      <c r="I175" s="36">
        <f>I177+I178</f>
        <v>0</v>
      </c>
      <c r="J175" s="36">
        <f>J177+J178</f>
        <v>0</v>
      </c>
    </row>
    <row r="176" spans="1:10" s="12" customFormat="1" ht="12.75" customHeight="1" thickBot="1">
      <c r="A176" s="168" t="s">
        <v>19</v>
      </c>
      <c r="B176" s="169"/>
      <c r="C176" s="170"/>
      <c r="D176" s="37"/>
      <c r="E176" s="36"/>
      <c r="F176" s="36"/>
      <c r="G176" s="36"/>
      <c r="H176" s="36"/>
      <c r="I176" s="36"/>
      <c r="J176" s="36"/>
    </row>
    <row r="177" spans="1:10" s="12" customFormat="1" ht="19.5" customHeight="1" thickBot="1">
      <c r="A177" s="168" t="s">
        <v>139</v>
      </c>
      <c r="B177" s="169"/>
      <c r="C177" s="170"/>
      <c r="D177" s="37"/>
      <c r="E177" s="36">
        <f>F177+G177+I177+J177</f>
        <v>65800</v>
      </c>
      <c r="F177" s="36">
        <f aca="true" t="shared" si="4" ref="F177:J178">F204+F233+F268</f>
        <v>65800</v>
      </c>
      <c r="G177" s="36">
        <f t="shared" si="4"/>
        <v>0</v>
      </c>
      <c r="H177" s="36">
        <f t="shared" si="4"/>
        <v>0</v>
      </c>
      <c r="I177" s="36">
        <f t="shared" si="4"/>
        <v>0</v>
      </c>
      <c r="J177" s="36">
        <f t="shared" si="4"/>
        <v>0</v>
      </c>
    </row>
    <row r="178" spans="1:10" s="12" customFormat="1" ht="19.5" customHeight="1" thickBot="1">
      <c r="A178" s="168" t="s">
        <v>140</v>
      </c>
      <c r="B178" s="169"/>
      <c r="C178" s="170"/>
      <c r="D178" s="37"/>
      <c r="E178" s="36">
        <f>F178+G178+I178+J178</f>
        <v>0</v>
      </c>
      <c r="F178" s="36">
        <f t="shared" si="4"/>
        <v>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71" t="s">
        <v>141</v>
      </c>
      <c r="B179" s="172"/>
      <c r="C179" s="173"/>
      <c r="D179" s="38">
        <v>300</v>
      </c>
      <c r="E179" s="36">
        <f>F179+G179+I179+J179</f>
        <v>3457140</v>
      </c>
      <c r="F179" s="36">
        <f>F181+F182+F183+F184</f>
        <v>233140</v>
      </c>
      <c r="G179" s="36">
        <f>G181+G182+G183+G184</f>
        <v>204000</v>
      </c>
      <c r="H179" s="36">
        <f>H181+H182+H183+H184</f>
        <v>0</v>
      </c>
      <c r="I179" s="36">
        <f>I181+I182+I183+I184</f>
        <v>3020000</v>
      </c>
      <c r="J179" s="36">
        <f>J181+J182+J183+J184</f>
        <v>0</v>
      </c>
    </row>
    <row r="180" spans="1:10" s="13" customFormat="1" ht="13.5" customHeight="1" thickBot="1">
      <c r="A180" s="168" t="s">
        <v>19</v>
      </c>
      <c r="B180" s="169"/>
      <c r="C180" s="170"/>
      <c r="D180" s="37"/>
      <c r="E180" s="36"/>
      <c r="F180" s="36"/>
      <c r="G180" s="36"/>
      <c r="H180" s="36"/>
      <c r="I180" s="36"/>
      <c r="J180" s="36"/>
    </row>
    <row r="181" spans="1:10" ht="18" customHeight="1" thickBot="1">
      <c r="A181" s="168" t="s">
        <v>142</v>
      </c>
      <c r="B181" s="169"/>
      <c r="C181" s="170"/>
      <c r="D181" s="37">
        <v>310</v>
      </c>
      <c r="E181" s="36">
        <f>F181+G181+I181+J181</f>
        <v>214000</v>
      </c>
      <c r="F181" s="36">
        <f>F208+F218+F248+F272</f>
        <v>0</v>
      </c>
      <c r="G181" s="36">
        <f>G208+G218+G248+G272</f>
        <v>204000</v>
      </c>
      <c r="H181" s="36">
        <f>H208+H218+H248+H272</f>
        <v>0</v>
      </c>
      <c r="I181" s="36">
        <f>I208+I218+I248+I272</f>
        <v>10000</v>
      </c>
      <c r="J181" s="36">
        <f>J208+J218+J248+J272</f>
        <v>0</v>
      </c>
    </row>
    <row r="182" spans="1:10" ht="19.5" customHeight="1" thickBot="1">
      <c r="A182" s="168" t="s">
        <v>143</v>
      </c>
      <c r="B182" s="169"/>
      <c r="C182" s="170"/>
      <c r="D182" s="37">
        <v>320</v>
      </c>
      <c r="E182" s="36">
        <f>F182+G182+I182+J182</f>
        <v>0</v>
      </c>
      <c r="F182" s="36">
        <f aca="true" t="shared" si="5" ref="F182:J183">F209+F225+F273</f>
        <v>0</v>
      </c>
      <c r="G182" s="36">
        <f t="shared" si="5"/>
        <v>0</v>
      </c>
      <c r="H182" s="36">
        <f t="shared" si="5"/>
        <v>0</v>
      </c>
      <c r="I182" s="36">
        <f t="shared" si="5"/>
        <v>0</v>
      </c>
      <c r="J182" s="36">
        <f t="shared" si="5"/>
        <v>0</v>
      </c>
    </row>
    <row r="183" spans="1:10" ht="19.5" customHeight="1" thickBot="1">
      <c r="A183" s="168" t="s">
        <v>144</v>
      </c>
      <c r="B183" s="169"/>
      <c r="C183" s="170"/>
      <c r="D183" s="37">
        <v>330</v>
      </c>
      <c r="E183" s="36">
        <f>F183+G183+I183+J183</f>
        <v>0</v>
      </c>
      <c r="F183" s="36">
        <f t="shared" si="5"/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7.25" customHeight="1" thickBot="1">
      <c r="A184" s="168" t="s">
        <v>145</v>
      </c>
      <c r="B184" s="169"/>
      <c r="C184" s="170"/>
      <c r="D184" s="37">
        <v>340</v>
      </c>
      <c r="E184" s="36">
        <f>F184+G184+I184+J184</f>
        <v>3243140</v>
      </c>
      <c r="F184" s="36">
        <f>F211+F227+F249+F275</f>
        <v>233140</v>
      </c>
      <c r="G184" s="36">
        <f>G211+G227+G249+G275</f>
        <v>0</v>
      </c>
      <c r="H184" s="36">
        <f>H211+H227+H249+H275</f>
        <v>0</v>
      </c>
      <c r="I184" s="36">
        <f>I211+I227+I249+I275</f>
        <v>3010000</v>
      </c>
      <c r="J184" s="36">
        <f>J211+J227+J249+J275</f>
        <v>0</v>
      </c>
    </row>
    <row r="185" spans="1:10" ht="19.5" customHeight="1" thickBot="1">
      <c r="A185" s="279" t="s">
        <v>87</v>
      </c>
      <c r="B185" s="280"/>
      <c r="C185" s="280"/>
      <c r="D185" s="280"/>
      <c r="E185" s="280"/>
      <c r="F185" s="280"/>
      <c r="G185" s="280"/>
      <c r="H185" s="280"/>
      <c r="I185" s="280"/>
      <c r="J185" s="281"/>
    </row>
    <row r="186" spans="1:10" ht="19.5" customHeight="1" thickBot="1">
      <c r="A186" s="282" t="s">
        <v>262</v>
      </c>
      <c r="B186" s="283"/>
      <c r="C186" s="283"/>
      <c r="D186" s="283"/>
      <c r="E186" s="283"/>
      <c r="F186" s="283"/>
      <c r="G186" s="283"/>
      <c r="H186" s="283"/>
      <c r="I186" s="283"/>
      <c r="J186" s="284"/>
    </row>
    <row r="187" spans="1:10" s="12" customFormat="1" ht="19.5" customHeight="1">
      <c r="A187" s="276" t="s">
        <v>121</v>
      </c>
      <c r="B187" s="277"/>
      <c r="C187" s="278"/>
      <c r="D187" s="35"/>
      <c r="E187" s="39">
        <f aca="true" t="shared" si="6" ref="E187:J187">E189+E194+E202+E206</f>
        <v>5381100</v>
      </c>
      <c r="F187" s="39">
        <f t="shared" si="6"/>
        <v>5348100</v>
      </c>
      <c r="G187" s="39">
        <f t="shared" si="6"/>
        <v>0</v>
      </c>
      <c r="H187" s="39">
        <f t="shared" si="6"/>
        <v>0</v>
      </c>
      <c r="I187" s="39">
        <f t="shared" si="6"/>
        <v>33000</v>
      </c>
      <c r="J187" s="39">
        <f t="shared" si="6"/>
        <v>0</v>
      </c>
    </row>
    <row r="188" spans="1:10" s="13" customFormat="1" ht="12.75" customHeight="1">
      <c r="A188" s="168" t="s">
        <v>87</v>
      </c>
      <c r="B188" s="169"/>
      <c r="C188" s="170"/>
      <c r="D188" s="37"/>
      <c r="E188" s="40"/>
      <c r="F188" s="40"/>
      <c r="G188" s="40"/>
      <c r="H188" s="41"/>
      <c r="I188" s="40"/>
      <c r="J188" s="42"/>
    </row>
    <row r="189" spans="1:10" s="12" customFormat="1" ht="19.5" customHeight="1">
      <c r="A189" s="171" t="s">
        <v>122</v>
      </c>
      <c r="B189" s="172"/>
      <c r="C189" s="173"/>
      <c r="D189" s="38">
        <v>210</v>
      </c>
      <c r="E189" s="43">
        <f aca="true" t="shared" si="7" ref="E189:J189">E191+E192+E193</f>
        <v>5300300</v>
      </c>
      <c r="F189" s="43">
        <f t="shared" si="7"/>
        <v>5300300</v>
      </c>
      <c r="G189" s="43">
        <f t="shared" si="7"/>
        <v>0</v>
      </c>
      <c r="H189" s="43">
        <f t="shared" si="7"/>
        <v>0</v>
      </c>
      <c r="I189" s="43">
        <f t="shared" si="7"/>
        <v>0</v>
      </c>
      <c r="J189" s="43">
        <f t="shared" si="7"/>
        <v>0</v>
      </c>
    </row>
    <row r="190" spans="1:10" s="13" customFormat="1" ht="12.75" customHeight="1">
      <c r="A190" s="168" t="s">
        <v>19</v>
      </c>
      <c r="B190" s="169"/>
      <c r="C190" s="170"/>
      <c r="D190" s="37"/>
      <c r="E190" s="40"/>
      <c r="F190" s="40"/>
      <c r="G190" s="40"/>
      <c r="H190" s="41"/>
      <c r="I190" s="40"/>
      <c r="J190" s="42"/>
    </row>
    <row r="191" spans="1:10" ht="19.5" customHeight="1">
      <c r="A191" s="168" t="s">
        <v>123</v>
      </c>
      <c r="B191" s="169"/>
      <c r="C191" s="170"/>
      <c r="D191" s="37">
        <v>211</v>
      </c>
      <c r="E191" s="44">
        <f aca="true" t="shared" si="8" ref="E191:E211">F191+G191+H191+I191+J191</f>
        <v>4070900</v>
      </c>
      <c r="F191" s="44">
        <v>4070900</v>
      </c>
      <c r="G191" s="44"/>
      <c r="H191" s="41"/>
      <c r="I191" s="44"/>
      <c r="J191" s="45"/>
    </row>
    <row r="192" spans="1:10" ht="19.5" customHeight="1">
      <c r="A192" s="168" t="s">
        <v>124</v>
      </c>
      <c r="B192" s="169"/>
      <c r="C192" s="170"/>
      <c r="D192" s="37">
        <v>212</v>
      </c>
      <c r="E192" s="44">
        <f t="shared" si="8"/>
        <v>0</v>
      </c>
      <c r="F192" s="44"/>
      <c r="G192" s="44"/>
      <c r="H192" s="41"/>
      <c r="I192" s="44"/>
      <c r="J192" s="45"/>
    </row>
    <row r="193" spans="1:10" ht="19.5" customHeight="1">
      <c r="A193" s="168" t="s">
        <v>125</v>
      </c>
      <c r="B193" s="169"/>
      <c r="C193" s="170"/>
      <c r="D193" s="37">
        <v>213</v>
      </c>
      <c r="E193" s="44">
        <f t="shared" si="8"/>
        <v>1229400</v>
      </c>
      <c r="F193" s="44">
        <v>1229400</v>
      </c>
      <c r="G193" s="44"/>
      <c r="H193" s="41"/>
      <c r="I193" s="44"/>
      <c r="J193" s="45"/>
    </row>
    <row r="194" spans="1:10" s="12" customFormat="1" ht="19.5" customHeight="1">
      <c r="A194" s="171" t="s">
        <v>126</v>
      </c>
      <c r="B194" s="172"/>
      <c r="C194" s="173"/>
      <c r="D194" s="38">
        <v>220</v>
      </c>
      <c r="E194" s="44">
        <f t="shared" si="8"/>
        <v>30560</v>
      </c>
      <c r="F194" s="43">
        <f>F196+F197+F198+F199+F200+F201</f>
        <v>17560</v>
      </c>
      <c r="G194" s="43">
        <f>G196+G197+G198+G199+G200+G201</f>
        <v>0</v>
      </c>
      <c r="H194" s="43">
        <f>H196+H197+H198+H199+H200+H201</f>
        <v>0</v>
      </c>
      <c r="I194" s="43">
        <f>I196+I197+I198+I199+I200+I201</f>
        <v>13000</v>
      </c>
      <c r="J194" s="43">
        <f>J196+J197+J198+J199+J200+J201</f>
        <v>0</v>
      </c>
    </row>
    <row r="195" spans="1:10" s="13" customFormat="1" ht="12.75" customHeight="1">
      <c r="A195" s="168" t="s">
        <v>19</v>
      </c>
      <c r="B195" s="169"/>
      <c r="C195" s="170"/>
      <c r="D195" s="37"/>
      <c r="E195" s="44">
        <f t="shared" si="8"/>
        <v>0</v>
      </c>
      <c r="F195" s="40"/>
      <c r="G195" s="40"/>
      <c r="H195" s="41"/>
      <c r="I195" s="40"/>
      <c r="J195" s="42"/>
    </row>
    <row r="196" spans="1:10" ht="19.5" customHeight="1">
      <c r="A196" s="168" t="s">
        <v>127</v>
      </c>
      <c r="B196" s="169"/>
      <c r="C196" s="170"/>
      <c r="D196" s="37">
        <v>221</v>
      </c>
      <c r="E196" s="44">
        <f t="shared" si="8"/>
        <v>13000</v>
      </c>
      <c r="F196" s="44">
        <v>10000</v>
      </c>
      <c r="G196" s="44"/>
      <c r="H196" s="41"/>
      <c r="I196" s="44">
        <v>3000</v>
      </c>
      <c r="J196" s="45"/>
    </row>
    <row r="197" spans="1:10" ht="19.5" customHeight="1">
      <c r="A197" s="168" t="s">
        <v>128</v>
      </c>
      <c r="B197" s="169"/>
      <c r="C197" s="170"/>
      <c r="D197" s="37">
        <v>222</v>
      </c>
      <c r="E197" s="44">
        <f t="shared" si="8"/>
        <v>0</v>
      </c>
      <c r="F197" s="44"/>
      <c r="G197" s="44"/>
      <c r="H197" s="41"/>
      <c r="I197" s="44"/>
      <c r="J197" s="45"/>
    </row>
    <row r="198" spans="1:10" ht="19.5" customHeight="1">
      <c r="A198" s="168" t="s">
        <v>129</v>
      </c>
      <c r="B198" s="169"/>
      <c r="C198" s="170"/>
      <c r="D198" s="37">
        <v>223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130</v>
      </c>
      <c r="B199" s="169"/>
      <c r="C199" s="170"/>
      <c r="D199" s="37">
        <v>224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131</v>
      </c>
      <c r="B200" s="169"/>
      <c r="C200" s="170"/>
      <c r="D200" s="37">
        <v>225</v>
      </c>
      <c r="E200" s="44">
        <f t="shared" si="8"/>
        <v>5000</v>
      </c>
      <c r="F200" s="44"/>
      <c r="G200" s="44"/>
      <c r="H200" s="41"/>
      <c r="I200" s="44">
        <v>5000</v>
      </c>
      <c r="J200" s="45"/>
    </row>
    <row r="201" spans="1:10" ht="19.5" customHeight="1">
      <c r="A201" s="168" t="s">
        <v>132</v>
      </c>
      <c r="B201" s="169"/>
      <c r="C201" s="170"/>
      <c r="D201" s="37">
        <v>226</v>
      </c>
      <c r="E201" s="44">
        <f t="shared" si="8"/>
        <v>12560</v>
      </c>
      <c r="F201" s="44">
        <v>7560</v>
      </c>
      <c r="G201" s="44"/>
      <c r="H201" s="41"/>
      <c r="I201" s="44">
        <v>5000</v>
      </c>
      <c r="J201" s="45"/>
    </row>
    <row r="202" spans="1:10" s="12" customFormat="1" ht="19.5" customHeight="1">
      <c r="A202" s="171" t="s">
        <v>138</v>
      </c>
      <c r="B202" s="172"/>
      <c r="C202" s="173"/>
      <c r="D202" s="38">
        <v>290</v>
      </c>
      <c r="E202" s="44">
        <f t="shared" si="8"/>
        <v>0</v>
      </c>
      <c r="F202" s="43">
        <f>F203+F204+F205</f>
        <v>0</v>
      </c>
      <c r="G202" s="43">
        <f>G203+G204+G205</f>
        <v>0</v>
      </c>
      <c r="H202" s="43">
        <f>H203+H204+H205</f>
        <v>0</v>
      </c>
      <c r="I202" s="43">
        <f>I203+I204+I205</f>
        <v>0</v>
      </c>
      <c r="J202" s="43">
        <f>J203+J204+J205</f>
        <v>0</v>
      </c>
    </row>
    <row r="203" spans="1:10" s="13" customFormat="1" ht="13.5" customHeight="1">
      <c r="A203" s="168" t="s">
        <v>19</v>
      </c>
      <c r="B203" s="169"/>
      <c r="C203" s="170"/>
      <c r="D203" s="37"/>
      <c r="E203" s="44">
        <f t="shared" si="8"/>
        <v>0</v>
      </c>
      <c r="F203" s="43"/>
      <c r="G203" s="43"/>
      <c r="H203" s="46"/>
      <c r="I203" s="43"/>
      <c r="J203" s="47"/>
    </row>
    <row r="204" spans="1:10" ht="19.5" customHeight="1">
      <c r="A204" s="168" t="s">
        <v>139</v>
      </c>
      <c r="B204" s="169"/>
      <c r="C204" s="170"/>
      <c r="D204" s="37"/>
      <c r="E204" s="44">
        <f t="shared" si="8"/>
        <v>0</v>
      </c>
      <c r="F204" s="48"/>
      <c r="G204" s="48"/>
      <c r="H204" s="49"/>
      <c r="I204" s="48"/>
      <c r="J204" s="47"/>
    </row>
    <row r="205" spans="1:10" s="12" customFormat="1" ht="19.5" customHeight="1">
      <c r="A205" s="168" t="s">
        <v>140</v>
      </c>
      <c r="B205" s="169"/>
      <c r="C205" s="170"/>
      <c r="D205" s="37"/>
      <c r="E205" s="44">
        <f t="shared" si="8"/>
        <v>0</v>
      </c>
      <c r="F205" s="48"/>
      <c r="G205" s="43"/>
      <c r="H205" s="46"/>
      <c r="I205" s="48"/>
      <c r="J205" s="47"/>
    </row>
    <row r="206" spans="1:10" s="13" customFormat="1" ht="12.75" customHeight="1">
      <c r="A206" s="171" t="s">
        <v>141</v>
      </c>
      <c r="B206" s="172"/>
      <c r="C206" s="173"/>
      <c r="D206" s="38">
        <v>300</v>
      </c>
      <c r="E206" s="44">
        <f t="shared" si="8"/>
        <v>50240</v>
      </c>
      <c r="F206" s="43">
        <f>F208+F209+F210+F211</f>
        <v>30240</v>
      </c>
      <c r="G206" s="43">
        <f>G208+G209+G210+G211</f>
        <v>0</v>
      </c>
      <c r="H206" s="43">
        <f>H208+H209+H210+H211</f>
        <v>0</v>
      </c>
      <c r="I206" s="43">
        <f>I208+I209+I210+I211</f>
        <v>20000</v>
      </c>
      <c r="J206" s="43">
        <f>J208+J209+J210+J211</f>
        <v>0</v>
      </c>
    </row>
    <row r="207" spans="1:10" ht="19.5" customHeight="1">
      <c r="A207" s="168" t="s">
        <v>19</v>
      </c>
      <c r="B207" s="169"/>
      <c r="C207" s="170"/>
      <c r="D207" s="37"/>
      <c r="E207" s="44">
        <f t="shared" si="8"/>
        <v>0</v>
      </c>
      <c r="F207" s="40"/>
      <c r="G207" s="40"/>
      <c r="H207" s="41"/>
      <c r="I207" s="40"/>
      <c r="J207" s="42"/>
    </row>
    <row r="208" spans="1:10" ht="19.5" customHeight="1">
      <c r="A208" s="168" t="s">
        <v>142</v>
      </c>
      <c r="B208" s="169"/>
      <c r="C208" s="170"/>
      <c r="D208" s="37">
        <v>310</v>
      </c>
      <c r="E208" s="44">
        <f t="shared" si="8"/>
        <v>10000</v>
      </c>
      <c r="F208" s="44"/>
      <c r="G208" s="44"/>
      <c r="H208" s="41"/>
      <c r="I208" s="44">
        <v>10000</v>
      </c>
      <c r="J208" s="45"/>
    </row>
    <row r="209" spans="1:10" s="12" customFormat="1" ht="19.5" customHeight="1">
      <c r="A209" s="168" t="s">
        <v>143</v>
      </c>
      <c r="B209" s="169"/>
      <c r="C209" s="170"/>
      <c r="D209" s="37">
        <v>320</v>
      </c>
      <c r="E209" s="44">
        <f t="shared" si="8"/>
        <v>0</v>
      </c>
      <c r="F209" s="44"/>
      <c r="G209" s="44"/>
      <c r="H209" s="41"/>
      <c r="I209" s="44"/>
      <c r="J209" s="45"/>
    </row>
    <row r="210" spans="1:10" s="12" customFormat="1" ht="19.5" customHeight="1">
      <c r="A210" s="168" t="s">
        <v>144</v>
      </c>
      <c r="B210" s="169"/>
      <c r="C210" s="170"/>
      <c r="D210" s="37">
        <v>330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 thickBot="1">
      <c r="A211" s="168" t="s">
        <v>145</v>
      </c>
      <c r="B211" s="169"/>
      <c r="C211" s="170"/>
      <c r="D211" s="37">
        <v>340</v>
      </c>
      <c r="E211" s="44">
        <f t="shared" si="8"/>
        <v>40240</v>
      </c>
      <c r="F211" s="44">
        <v>30240</v>
      </c>
      <c r="G211" s="44"/>
      <c r="H211" s="41"/>
      <c r="I211" s="44">
        <v>10000</v>
      </c>
      <c r="J211" s="45"/>
    </row>
    <row r="212" spans="1:10" s="12" customFormat="1" ht="19.5" customHeight="1" thickBot="1">
      <c r="A212" s="282" t="s">
        <v>263</v>
      </c>
      <c r="B212" s="283"/>
      <c r="C212" s="283"/>
      <c r="D212" s="283"/>
      <c r="E212" s="283"/>
      <c r="F212" s="283"/>
      <c r="G212" s="283"/>
      <c r="H212" s="283"/>
      <c r="I212" s="283"/>
      <c r="J212" s="284"/>
    </row>
    <row r="213" spans="1:10" s="12" customFormat="1" ht="19.5" customHeight="1">
      <c r="A213" s="276" t="s">
        <v>121</v>
      </c>
      <c r="B213" s="277"/>
      <c r="C213" s="278"/>
      <c r="D213" s="35"/>
      <c r="E213" s="39">
        <f aca="true" t="shared" si="9" ref="E213:J213">E215</f>
        <v>111500</v>
      </c>
      <c r="F213" s="39">
        <f t="shared" si="9"/>
        <v>0</v>
      </c>
      <c r="G213" s="39">
        <f t="shared" si="9"/>
        <v>111500</v>
      </c>
      <c r="H213" s="39">
        <f t="shared" si="9"/>
        <v>0</v>
      </c>
      <c r="I213" s="39">
        <f t="shared" si="9"/>
        <v>0</v>
      </c>
      <c r="J213" s="39">
        <f t="shared" si="9"/>
        <v>0</v>
      </c>
    </row>
    <row r="214" spans="1:10" s="13" customFormat="1" ht="13.5" customHeight="1">
      <c r="A214" s="168" t="s">
        <v>87</v>
      </c>
      <c r="B214" s="169"/>
      <c r="C214" s="170"/>
      <c r="D214" s="37"/>
      <c r="E214" s="40"/>
      <c r="F214" s="40"/>
      <c r="G214" s="40"/>
      <c r="H214" s="41"/>
      <c r="I214" s="40"/>
      <c r="J214" s="42"/>
    </row>
    <row r="215" spans="1:10" ht="18" customHeight="1">
      <c r="A215" s="171" t="s">
        <v>122</v>
      </c>
      <c r="B215" s="172"/>
      <c r="C215" s="173"/>
      <c r="D215" s="38">
        <v>210</v>
      </c>
      <c r="E215" s="43">
        <f aca="true" t="shared" si="10" ref="E215:J215">E217+E218</f>
        <v>111500</v>
      </c>
      <c r="F215" s="43">
        <f t="shared" si="10"/>
        <v>0</v>
      </c>
      <c r="G215" s="43">
        <f t="shared" si="10"/>
        <v>111500</v>
      </c>
      <c r="H215" s="43">
        <f t="shared" si="10"/>
        <v>0</v>
      </c>
      <c r="I215" s="43">
        <f t="shared" si="10"/>
        <v>0</v>
      </c>
      <c r="J215" s="43">
        <f t="shared" si="10"/>
        <v>0</v>
      </c>
    </row>
    <row r="216" spans="1:10" ht="19.5" customHeight="1">
      <c r="A216" s="168" t="s">
        <v>19</v>
      </c>
      <c r="B216" s="169"/>
      <c r="C216" s="170"/>
      <c r="D216" s="37"/>
      <c r="E216" s="40"/>
      <c r="F216" s="40"/>
      <c r="G216" s="40"/>
      <c r="H216" s="41"/>
      <c r="I216" s="40"/>
      <c r="J216" s="42"/>
    </row>
    <row r="217" spans="1:10" ht="19.5" customHeight="1">
      <c r="A217" s="168" t="s">
        <v>123</v>
      </c>
      <c r="B217" s="169"/>
      <c r="C217" s="170"/>
      <c r="D217" s="37">
        <v>211</v>
      </c>
      <c r="E217" s="44">
        <f>F217+G217+H217+I217+J217</f>
        <v>0</v>
      </c>
      <c r="F217" s="44"/>
      <c r="G217" s="44"/>
      <c r="H217" s="41"/>
      <c r="I217" s="44"/>
      <c r="J217" s="45"/>
    </row>
    <row r="218" spans="1:10" ht="17.25" customHeight="1" thickBot="1">
      <c r="A218" s="168" t="s">
        <v>142</v>
      </c>
      <c r="B218" s="169"/>
      <c r="C218" s="170"/>
      <c r="D218" s="37">
        <v>310</v>
      </c>
      <c r="E218" s="44">
        <f>F218+G218+H218+I218+J218</f>
        <v>111500</v>
      </c>
      <c r="F218" s="44"/>
      <c r="G218" s="44">
        <v>111500</v>
      </c>
      <c r="H218" s="41"/>
      <c r="I218" s="44"/>
      <c r="J218" s="45"/>
    </row>
    <row r="219" spans="1:10" s="12" customFormat="1" ht="19.5" customHeight="1" thickBot="1">
      <c r="A219" s="282" t="s">
        <v>268</v>
      </c>
      <c r="B219" s="283"/>
      <c r="C219" s="283"/>
      <c r="D219" s="283"/>
      <c r="E219" s="283"/>
      <c r="F219" s="283"/>
      <c r="G219" s="283"/>
      <c r="H219" s="283"/>
      <c r="I219" s="283"/>
      <c r="J219" s="284"/>
    </row>
    <row r="220" spans="1:10" s="13" customFormat="1" ht="12.75" customHeight="1">
      <c r="A220" s="276" t="s">
        <v>121</v>
      </c>
      <c r="B220" s="277"/>
      <c r="C220" s="278"/>
      <c r="D220" s="35"/>
      <c r="E220" s="39">
        <f aca="true" t="shared" si="11" ref="E220:J220">E222</f>
        <v>197900</v>
      </c>
      <c r="F220" s="39">
        <f t="shared" si="11"/>
        <v>197900</v>
      </c>
      <c r="G220" s="39">
        <f t="shared" si="11"/>
        <v>0</v>
      </c>
      <c r="H220" s="39">
        <f t="shared" si="11"/>
        <v>0</v>
      </c>
      <c r="I220" s="39">
        <f t="shared" si="11"/>
        <v>0</v>
      </c>
      <c r="J220" s="39">
        <f t="shared" si="11"/>
        <v>0</v>
      </c>
    </row>
    <row r="221" spans="1:10" ht="30" customHeight="1">
      <c r="A221" s="168" t="s">
        <v>87</v>
      </c>
      <c r="B221" s="169"/>
      <c r="C221" s="170"/>
      <c r="D221" s="37"/>
      <c r="E221" s="40"/>
      <c r="F221" s="40"/>
      <c r="G221" s="40"/>
      <c r="H221" s="41"/>
      <c r="I221" s="40"/>
      <c r="J221" s="42"/>
    </row>
    <row r="222" spans="1:10" ht="18" customHeight="1">
      <c r="A222" s="171" t="s">
        <v>141</v>
      </c>
      <c r="B222" s="172"/>
      <c r="C222" s="173"/>
      <c r="D222" s="38">
        <v>300</v>
      </c>
      <c r="E222" s="44">
        <f aca="true" t="shared" si="12" ref="E222:E227">F222+G222+H222+I222+J222</f>
        <v>197900</v>
      </c>
      <c r="F222" s="43">
        <f>F224+F225+F226+F227</f>
        <v>197900</v>
      </c>
      <c r="G222" s="43">
        <f>G224+G225+G226+G227</f>
        <v>0</v>
      </c>
      <c r="H222" s="43">
        <f>H224+H225+H226+H227</f>
        <v>0</v>
      </c>
      <c r="I222" s="43">
        <f>I224+I225+I226+I227</f>
        <v>0</v>
      </c>
      <c r="J222" s="43">
        <f>J224+J225+J226+J227</f>
        <v>0</v>
      </c>
    </row>
    <row r="223" spans="1:10" ht="19.5" customHeight="1">
      <c r="A223" s="168" t="s">
        <v>19</v>
      </c>
      <c r="B223" s="169"/>
      <c r="C223" s="170"/>
      <c r="D223" s="37"/>
      <c r="E223" s="44">
        <f t="shared" si="12"/>
        <v>0</v>
      </c>
      <c r="F223" s="40"/>
      <c r="G223" s="40"/>
      <c r="H223" s="41"/>
      <c r="I223" s="40"/>
      <c r="J223" s="42"/>
    </row>
    <row r="224" spans="1:10" ht="19.5" customHeight="1">
      <c r="A224" s="168" t="s">
        <v>142</v>
      </c>
      <c r="B224" s="169"/>
      <c r="C224" s="170"/>
      <c r="D224" s="37">
        <v>310</v>
      </c>
      <c r="E224" s="44">
        <f t="shared" si="12"/>
        <v>0</v>
      </c>
      <c r="F224" s="44"/>
      <c r="G224" s="44"/>
      <c r="H224" s="41"/>
      <c r="I224" s="44"/>
      <c r="J224" s="45"/>
    </row>
    <row r="225" spans="1:10" ht="19.5" customHeight="1">
      <c r="A225" s="168" t="s">
        <v>143</v>
      </c>
      <c r="B225" s="169"/>
      <c r="C225" s="170"/>
      <c r="D225" s="37">
        <v>320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144</v>
      </c>
      <c r="B226" s="169"/>
      <c r="C226" s="170"/>
      <c r="D226" s="37">
        <v>330</v>
      </c>
      <c r="E226" s="44">
        <f t="shared" si="12"/>
        <v>0</v>
      </c>
      <c r="F226" s="44"/>
      <c r="G226" s="44"/>
      <c r="H226" s="41"/>
      <c r="I226" s="44"/>
      <c r="J226" s="45"/>
    </row>
    <row r="227" spans="1:10" s="12" customFormat="1" ht="19.5" customHeight="1" thickBot="1">
      <c r="A227" s="168" t="s">
        <v>145</v>
      </c>
      <c r="B227" s="169"/>
      <c r="C227" s="170"/>
      <c r="D227" s="37">
        <v>340</v>
      </c>
      <c r="E227" s="44">
        <f t="shared" si="12"/>
        <v>197900</v>
      </c>
      <c r="F227" s="44">
        <v>197900</v>
      </c>
      <c r="G227" s="44"/>
      <c r="H227" s="41"/>
      <c r="I227" s="44"/>
      <c r="J227" s="45"/>
    </row>
    <row r="228" spans="1:10" s="13" customFormat="1" ht="12.75" customHeight="1" thickBot="1">
      <c r="A228" s="282" t="s">
        <v>264</v>
      </c>
      <c r="B228" s="283"/>
      <c r="C228" s="283"/>
      <c r="D228" s="283"/>
      <c r="E228" s="283"/>
      <c r="F228" s="283"/>
      <c r="G228" s="283"/>
      <c r="H228" s="283"/>
      <c r="I228" s="283"/>
      <c r="J228" s="284"/>
    </row>
    <row r="229" spans="1:10" s="12" customFormat="1" ht="19.5" customHeight="1">
      <c r="A229" s="276" t="s">
        <v>121</v>
      </c>
      <c r="B229" s="277"/>
      <c r="C229" s="278"/>
      <c r="D229" s="35"/>
      <c r="E229" s="39">
        <f aca="true" t="shared" si="13" ref="E229:J229">E231</f>
        <v>63200</v>
      </c>
      <c r="F229" s="39">
        <f t="shared" si="13"/>
        <v>63200</v>
      </c>
      <c r="G229" s="39">
        <f t="shared" si="13"/>
        <v>0</v>
      </c>
      <c r="H229" s="39">
        <f t="shared" si="13"/>
        <v>0</v>
      </c>
      <c r="I229" s="39">
        <f t="shared" si="13"/>
        <v>0</v>
      </c>
      <c r="J229" s="39">
        <f t="shared" si="13"/>
        <v>0</v>
      </c>
    </row>
    <row r="230" spans="1:10" s="13" customFormat="1" ht="12.75" customHeight="1">
      <c r="A230" s="168" t="s">
        <v>87</v>
      </c>
      <c r="B230" s="169"/>
      <c r="C230" s="170"/>
      <c r="D230" s="37"/>
      <c r="E230" s="40"/>
      <c r="F230" s="40"/>
      <c r="G230" s="40"/>
      <c r="H230" s="41"/>
      <c r="I230" s="40"/>
      <c r="J230" s="42"/>
    </row>
    <row r="231" spans="1:10" ht="19.5" customHeight="1">
      <c r="A231" s="171" t="s">
        <v>138</v>
      </c>
      <c r="B231" s="172"/>
      <c r="C231" s="173"/>
      <c r="D231" s="38">
        <v>290</v>
      </c>
      <c r="E231" s="44">
        <f>F231+G231+H231+I231+J231</f>
        <v>63200</v>
      </c>
      <c r="F231" s="43">
        <f>F233+F234</f>
        <v>63200</v>
      </c>
      <c r="G231" s="43">
        <f>G233+G234</f>
        <v>0</v>
      </c>
      <c r="H231" s="43">
        <f>H233+H234</f>
        <v>0</v>
      </c>
      <c r="I231" s="43">
        <f>I233+I234</f>
        <v>0</v>
      </c>
      <c r="J231" s="43">
        <f>J233+J234</f>
        <v>0</v>
      </c>
    </row>
    <row r="232" spans="1:10" ht="19.5" customHeight="1">
      <c r="A232" s="168" t="s">
        <v>19</v>
      </c>
      <c r="B232" s="169"/>
      <c r="C232" s="170"/>
      <c r="D232" s="37"/>
      <c r="E232" s="44">
        <f>F232+G232+H232+I232+J232</f>
        <v>0</v>
      </c>
      <c r="F232" s="43"/>
      <c r="G232" s="43"/>
      <c r="H232" s="46"/>
      <c r="I232" s="43"/>
      <c r="J232" s="47"/>
    </row>
    <row r="233" spans="1:10" ht="19.5" customHeight="1">
      <c r="A233" s="168" t="s">
        <v>139</v>
      </c>
      <c r="B233" s="169"/>
      <c r="C233" s="170"/>
      <c r="D233" s="37"/>
      <c r="E233" s="44">
        <f>F233+G233+H233+I233+J233</f>
        <v>63200</v>
      </c>
      <c r="F233" s="48">
        <v>63200</v>
      </c>
      <c r="G233" s="43"/>
      <c r="H233" s="46"/>
      <c r="I233" s="43"/>
      <c r="J233" s="47"/>
    </row>
    <row r="234" spans="1:10" s="12" customFormat="1" ht="19.5" customHeight="1" thickBot="1">
      <c r="A234" s="168" t="s">
        <v>140</v>
      </c>
      <c r="B234" s="169"/>
      <c r="C234" s="170"/>
      <c r="D234" s="37"/>
      <c r="E234" s="44">
        <f>F234+G234+H234+I234+J234</f>
        <v>0</v>
      </c>
      <c r="F234" s="43"/>
      <c r="G234" s="43"/>
      <c r="H234" s="46"/>
      <c r="I234" s="43"/>
      <c r="J234" s="47"/>
    </row>
    <row r="235" spans="1:10" s="13" customFormat="1" ht="12.75" customHeight="1" thickBot="1">
      <c r="A235" s="282" t="s">
        <v>265</v>
      </c>
      <c r="B235" s="283"/>
      <c r="C235" s="283"/>
      <c r="D235" s="283"/>
      <c r="E235" s="283"/>
      <c r="F235" s="283"/>
      <c r="G235" s="283"/>
      <c r="H235" s="283"/>
      <c r="I235" s="283"/>
      <c r="J235" s="284"/>
    </row>
    <row r="236" spans="1:10" ht="19.5" customHeight="1">
      <c r="A236" s="276" t="s">
        <v>121</v>
      </c>
      <c r="B236" s="277"/>
      <c r="C236" s="278"/>
      <c r="D236" s="35"/>
      <c r="E236" s="39">
        <f>F236+G236+H236+I236+J236</f>
        <v>0</v>
      </c>
      <c r="F236" s="39">
        <f>F238</f>
        <v>0</v>
      </c>
      <c r="G236" s="39">
        <f>G238</f>
        <v>0</v>
      </c>
      <c r="H236" s="39">
        <f>H238</f>
        <v>0</v>
      </c>
      <c r="I236" s="39">
        <f>I238</f>
        <v>0</v>
      </c>
      <c r="J236" s="39">
        <f>J238</f>
        <v>0</v>
      </c>
    </row>
    <row r="237" spans="1:10" ht="19.5" customHeight="1">
      <c r="A237" s="168" t="s">
        <v>87</v>
      </c>
      <c r="B237" s="169"/>
      <c r="C237" s="170"/>
      <c r="D237" s="37"/>
      <c r="E237" s="40"/>
      <c r="F237" s="40"/>
      <c r="G237" s="40"/>
      <c r="H237" s="41"/>
      <c r="I237" s="40"/>
      <c r="J237" s="42"/>
    </row>
    <row r="238" spans="1:10" ht="19.5" customHeight="1">
      <c r="A238" s="171" t="s">
        <v>122</v>
      </c>
      <c r="B238" s="172"/>
      <c r="C238" s="173"/>
      <c r="D238" s="38">
        <v>210</v>
      </c>
      <c r="E238" s="43">
        <f aca="true" t="shared" si="14" ref="E238:J238">E240+E241+E242</f>
        <v>0</v>
      </c>
      <c r="F238" s="43">
        <f t="shared" si="14"/>
        <v>0</v>
      </c>
      <c r="G238" s="43">
        <f t="shared" si="14"/>
        <v>0</v>
      </c>
      <c r="H238" s="43">
        <f t="shared" si="14"/>
        <v>0</v>
      </c>
      <c r="I238" s="43">
        <f t="shared" si="14"/>
        <v>0</v>
      </c>
      <c r="J238" s="43">
        <f t="shared" si="14"/>
        <v>0</v>
      </c>
    </row>
    <row r="239" spans="1:10" ht="19.5" customHeight="1">
      <c r="A239" s="168" t="s">
        <v>19</v>
      </c>
      <c r="B239" s="169"/>
      <c r="C239" s="170"/>
      <c r="D239" s="37"/>
      <c r="E239" s="40"/>
      <c r="F239" s="40"/>
      <c r="G239" s="40"/>
      <c r="H239" s="41"/>
      <c r="I239" s="40"/>
      <c r="J239" s="42"/>
    </row>
    <row r="240" spans="1:10" ht="19.5" customHeight="1">
      <c r="A240" s="168" t="s">
        <v>123</v>
      </c>
      <c r="B240" s="169"/>
      <c r="C240" s="170"/>
      <c r="D240" s="37">
        <v>211</v>
      </c>
      <c r="E240" s="44">
        <f>F240+G240+H240+I240+J240</f>
        <v>0</v>
      </c>
      <c r="F240" s="44"/>
      <c r="G240" s="44"/>
      <c r="H240" s="41"/>
      <c r="I240" s="44"/>
      <c r="J240" s="45"/>
    </row>
    <row r="241" spans="1:10" ht="19.5" customHeight="1">
      <c r="A241" s="168" t="s">
        <v>124</v>
      </c>
      <c r="B241" s="169"/>
      <c r="C241" s="170"/>
      <c r="D241" s="37">
        <v>212</v>
      </c>
      <c r="E241" s="44">
        <f>F241+G241+H241+I241+J241</f>
        <v>0</v>
      </c>
      <c r="F241" s="44"/>
      <c r="G241" s="44"/>
      <c r="H241" s="41"/>
      <c r="I241" s="44"/>
      <c r="J241" s="45"/>
    </row>
    <row r="242" spans="1:10" s="12" customFormat="1" ht="19.5" customHeight="1" thickBot="1">
      <c r="A242" s="168" t="s">
        <v>125</v>
      </c>
      <c r="B242" s="169"/>
      <c r="C242" s="170"/>
      <c r="D242" s="37">
        <v>213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3" customFormat="1" ht="13.5" customHeight="1" thickBot="1">
      <c r="A243" s="282" t="s">
        <v>266</v>
      </c>
      <c r="B243" s="283"/>
      <c r="C243" s="283"/>
      <c r="D243" s="165"/>
      <c r="E243" s="165"/>
      <c r="F243" s="165"/>
      <c r="G243" s="165"/>
      <c r="H243" s="165"/>
      <c r="I243" s="165"/>
      <c r="J243" s="166"/>
    </row>
    <row r="244" spans="1:10" ht="19.5" customHeight="1">
      <c r="A244" s="276" t="s">
        <v>121</v>
      </c>
      <c r="B244" s="277"/>
      <c r="C244" s="278"/>
      <c r="D244" s="104"/>
      <c r="E244" s="83">
        <f>E248+E249</f>
        <v>92500</v>
      </c>
      <c r="F244" s="83">
        <f>F248+F249</f>
        <v>0</v>
      </c>
      <c r="G244" s="83">
        <f>G249+G248</f>
        <v>92500</v>
      </c>
      <c r="H244" s="83">
        <f>H249+H248</f>
        <v>0</v>
      </c>
      <c r="I244" s="83">
        <f>I249+I248</f>
        <v>0</v>
      </c>
      <c r="J244" s="83">
        <f>J249+J248</f>
        <v>0</v>
      </c>
    </row>
    <row r="245" spans="1:10" s="12" customFormat="1" ht="19.5" customHeight="1">
      <c r="A245" s="168" t="s">
        <v>87</v>
      </c>
      <c r="B245" s="169"/>
      <c r="C245" s="170"/>
      <c r="D245" s="103"/>
      <c r="E245" s="82"/>
      <c r="F245" s="82"/>
      <c r="G245" s="82"/>
      <c r="H245" s="84"/>
      <c r="I245" s="82"/>
      <c r="J245" s="82"/>
    </row>
    <row r="246" spans="1:10" s="13" customFormat="1" ht="12.75" customHeight="1">
      <c r="A246" s="171" t="s">
        <v>141</v>
      </c>
      <c r="B246" s="172"/>
      <c r="C246" s="173"/>
      <c r="D246" s="38">
        <v>300</v>
      </c>
      <c r="E246" s="83">
        <f aca="true" t="shared" si="15" ref="E246:J246">E248+E249</f>
        <v>92500</v>
      </c>
      <c r="F246" s="83">
        <f t="shared" si="15"/>
        <v>0</v>
      </c>
      <c r="G246" s="83">
        <f t="shared" si="15"/>
        <v>92500</v>
      </c>
      <c r="H246" s="83">
        <f t="shared" si="15"/>
        <v>0</v>
      </c>
      <c r="I246" s="83">
        <f t="shared" si="15"/>
        <v>0</v>
      </c>
      <c r="J246" s="83">
        <f t="shared" si="15"/>
        <v>0</v>
      </c>
    </row>
    <row r="247" spans="1:10" ht="19.5" customHeight="1">
      <c r="A247" s="168" t="s">
        <v>19</v>
      </c>
      <c r="B247" s="169"/>
      <c r="C247" s="170"/>
      <c r="D247" s="103"/>
      <c r="E247" s="82"/>
      <c r="F247" s="82"/>
      <c r="G247" s="82"/>
      <c r="H247" s="84"/>
      <c r="I247" s="82"/>
      <c r="J247" s="82"/>
    </row>
    <row r="248" spans="1:10" ht="19.5" customHeight="1">
      <c r="A248" s="168" t="s">
        <v>142</v>
      </c>
      <c r="B248" s="169"/>
      <c r="C248" s="170"/>
      <c r="D248" s="103">
        <v>310</v>
      </c>
      <c r="E248" s="84">
        <f>F248+G248+I248+J248</f>
        <v>92500</v>
      </c>
      <c r="F248" s="84"/>
      <c r="G248" s="84">
        <v>92500</v>
      </c>
      <c r="H248" s="84"/>
      <c r="I248" s="84"/>
      <c r="J248" s="84"/>
    </row>
    <row r="249" spans="1:10" s="12" customFormat="1" ht="19.5" customHeight="1" thickBot="1">
      <c r="A249" s="168" t="s">
        <v>145</v>
      </c>
      <c r="B249" s="169"/>
      <c r="C249" s="170"/>
      <c r="D249" s="103">
        <v>340</v>
      </c>
      <c r="E249" s="84">
        <f>G249</f>
        <v>0</v>
      </c>
      <c r="F249" s="84"/>
      <c r="G249" s="84"/>
      <c r="H249" s="84"/>
      <c r="I249" s="84"/>
      <c r="J249" s="84"/>
    </row>
    <row r="250" spans="1:10" s="12" customFormat="1" ht="19.5" customHeight="1" thickBot="1">
      <c r="A250" s="282" t="s">
        <v>267</v>
      </c>
      <c r="B250" s="283"/>
      <c r="C250" s="283"/>
      <c r="D250" s="283"/>
      <c r="E250" s="283"/>
      <c r="F250" s="283"/>
      <c r="G250" s="283"/>
      <c r="H250" s="283"/>
      <c r="I250" s="283"/>
      <c r="J250" s="284"/>
    </row>
    <row r="251" spans="1:10" s="12" customFormat="1" ht="19.5" customHeight="1">
      <c r="A251" s="276" t="s">
        <v>121</v>
      </c>
      <c r="B251" s="277"/>
      <c r="C251" s="278"/>
      <c r="D251" s="35"/>
      <c r="E251" s="39">
        <f aca="true" t="shared" si="16" ref="E251:J251">E253+E258+E266+E270</f>
        <v>4048700</v>
      </c>
      <c r="F251" s="39">
        <f t="shared" si="16"/>
        <v>1048700</v>
      </c>
      <c r="G251" s="39">
        <f t="shared" si="16"/>
        <v>0</v>
      </c>
      <c r="H251" s="39">
        <f t="shared" si="16"/>
        <v>0</v>
      </c>
      <c r="I251" s="39">
        <f t="shared" si="16"/>
        <v>3000000</v>
      </c>
      <c r="J251" s="39">
        <f t="shared" si="16"/>
        <v>0</v>
      </c>
    </row>
    <row r="252" spans="1:10" s="12" customFormat="1" ht="19.5" customHeight="1">
      <c r="A252" s="168" t="s">
        <v>87</v>
      </c>
      <c r="B252" s="169"/>
      <c r="C252" s="170"/>
      <c r="D252" s="37"/>
      <c r="E252" s="40"/>
      <c r="F252" s="40"/>
      <c r="G252" s="40"/>
      <c r="H252" s="41"/>
      <c r="I252" s="40"/>
      <c r="J252" s="42"/>
    </row>
    <row r="253" spans="1:10" s="12" customFormat="1" ht="19.5" customHeight="1">
      <c r="A253" s="171" t="s">
        <v>122</v>
      </c>
      <c r="B253" s="172"/>
      <c r="C253" s="173"/>
      <c r="D253" s="38">
        <v>210</v>
      </c>
      <c r="E253" s="43">
        <f aca="true" t="shared" si="17" ref="E253:J253">E255+E256+E257</f>
        <v>1800</v>
      </c>
      <c r="F253" s="43">
        <f t="shared" si="17"/>
        <v>1800</v>
      </c>
      <c r="G253" s="43">
        <f t="shared" si="17"/>
        <v>0</v>
      </c>
      <c r="H253" s="43">
        <f t="shared" si="17"/>
        <v>0</v>
      </c>
      <c r="I253" s="43">
        <f t="shared" si="17"/>
        <v>0</v>
      </c>
      <c r="J253" s="43">
        <f t="shared" si="17"/>
        <v>0</v>
      </c>
    </row>
    <row r="254" spans="1:10" s="13" customFormat="1" ht="13.5" customHeight="1">
      <c r="A254" s="168" t="s">
        <v>19</v>
      </c>
      <c r="B254" s="169"/>
      <c r="C254" s="170"/>
      <c r="D254" s="37"/>
      <c r="E254" s="40"/>
      <c r="F254" s="40"/>
      <c r="G254" s="40"/>
      <c r="H254" s="41"/>
      <c r="I254" s="40"/>
      <c r="J254" s="42"/>
    </row>
    <row r="255" spans="1:10" ht="18" customHeight="1">
      <c r="A255" s="168" t="s">
        <v>123</v>
      </c>
      <c r="B255" s="169"/>
      <c r="C255" s="170"/>
      <c r="D255" s="37">
        <v>211</v>
      </c>
      <c r="E255" s="44">
        <f aca="true" t="shared" si="18" ref="E255:E277">F255+G255+H255+I255+J255</f>
        <v>0</v>
      </c>
      <c r="F255" s="44"/>
      <c r="G255" s="44"/>
      <c r="H255" s="41"/>
      <c r="I255" s="44"/>
      <c r="J255" s="45"/>
    </row>
    <row r="256" spans="1:10" ht="19.5" customHeight="1">
      <c r="A256" s="168" t="s">
        <v>124</v>
      </c>
      <c r="B256" s="169"/>
      <c r="C256" s="170"/>
      <c r="D256" s="37">
        <v>212</v>
      </c>
      <c r="E256" s="44">
        <f t="shared" si="18"/>
        <v>1800</v>
      </c>
      <c r="F256" s="44">
        <v>1800</v>
      </c>
      <c r="G256" s="44"/>
      <c r="H256" s="41"/>
      <c r="I256" s="44"/>
      <c r="J256" s="45"/>
    </row>
    <row r="257" spans="1:10" ht="19.5" customHeight="1">
      <c r="A257" s="168" t="s">
        <v>125</v>
      </c>
      <c r="B257" s="169"/>
      <c r="C257" s="170"/>
      <c r="D257" s="37">
        <v>213</v>
      </c>
      <c r="E257" s="44">
        <f t="shared" si="18"/>
        <v>0</v>
      </c>
      <c r="F257" s="44"/>
      <c r="G257" s="44"/>
      <c r="H257" s="41"/>
      <c r="I257" s="44"/>
      <c r="J257" s="45"/>
    </row>
    <row r="258" spans="1:10" ht="17.25" customHeight="1">
      <c r="A258" s="171" t="s">
        <v>126</v>
      </c>
      <c r="B258" s="172"/>
      <c r="C258" s="173"/>
      <c r="D258" s="38">
        <v>220</v>
      </c>
      <c r="E258" s="44">
        <f t="shared" si="18"/>
        <v>1039300</v>
      </c>
      <c r="F258" s="43">
        <f>F260+F261+F262+F263+F264+F265</f>
        <v>1039300</v>
      </c>
      <c r="G258" s="43">
        <f>G260+G261+G262+G263+G264+G265</f>
        <v>0</v>
      </c>
      <c r="H258" s="43">
        <f>H260+H261+H262+H263+H264+H265</f>
        <v>0</v>
      </c>
      <c r="I258" s="43">
        <f>I260+I261+I262+I263+I264+I265</f>
        <v>0</v>
      </c>
      <c r="J258" s="43">
        <f>J260+J261+J262+J263+J264+J265</f>
        <v>0</v>
      </c>
    </row>
    <row r="259" spans="1:10" s="12" customFormat="1" ht="19.5" customHeight="1">
      <c r="A259" s="168" t="s">
        <v>19</v>
      </c>
      <c r="B259" s="169"/>
      <c r="C259" s="170"/>
      <c r="D259" s="37"/>
      <c r="E259" s="44">
        <f t="shared" si="18"/>
        <v>0</v>
      </c>
      <c r="F259" s="40"/>
      <c r="G259" s="40"/>
      <c r="H259" s="41"/>
      <c r="I259" s="40"/>
      <c r="J259" s="42"/>
    </row>
    <row r="260" spans="1:10" s="13" customFormat="1" ht="12.75" customHeight="1">
      <c r="A260" s="168" t="s">
        <v>127</v>
      </c>
      <c r="B260" s="169"/>
      <c r="C260" s="170"/>
      <c r="D260" s="37">
        <v>221</v>
      </c>
      <c r="E260" s="44">
        <f t="shared" si="18"/>
        <v>20000</v>
      </c>
      <c r="F260" s="44">
        <v>20000</v>
      </c>
      <c r="G260" s="44"/>
      <c r="H260" s="41"/>
      <c r="I260" s="44"/>
      <c r="J260" s="45"/>
    </row>
    <row r="261" spans="1:10" ht="30" customHeight="1">
      <c r="A261" s="168" t="s">
        <v>128</v>
      </c>
      <c r="B261" s="169"/>
      <c r="C261" s="170"/>
      <c r="D261" s="37">
        <v>222</v>
      </c>
      <c r="E261" s="44">
        <f t="shared" si="18"/>
        <v>0</v>
      </c>
      <c r="F261" s="44"/>
      <c r="G261" s="44"/>
      <c r="H261" s="41"/>
      <c r="I261" s="44"/>
      <c r="J261" s="45"/>
    </row>
    <row r="262" spans="1:10" ht="18" customHeight="1">
      <c r="A262" s="168" t="s">
        <v>129</v>
      </c>
      <c r="B262" s="169"/>
      <c r="C262" s="170"/>
      <c r="D262" s="37">
        <v>223</v>
      </c>
      <c r="E262" s="44">
        <f t="shared" si="18"/>
        <v>821300</v>
      </c>
      <c r="F262" s="44">
        <v>821300</v>
      </c>
      <c r="G262" s="44"/>
      <c r="H262" s="41"/>
      <c r="I262" s="44"/>
      <c r="J262" s="45"/>
    </row>
    <row r="263" spans="1:10" ht="19.5" customHeight="1">
      <c r="A263" s="168" t="s">
        <v>130</v>
      </c>
      <c r="B263" s="169"/>
      <c r="C263" s="170"/>
      <c r="D263" s="37">
        <v>224</v>
      </c>
      <c r="E263" s="44">
        <f t="shared" si="18"/>
        <v>0</v>
      </c>
      <c r="F263" s="44"/>
      <c r="G263" s="44"/>
      <c r="H263" s="41"/>
      <c r="I263" s="44"/>
      <c r="J263" s="45"/>
    </row>
    <row r="264" spans="1:10" s="12" customFormat="1" ht="19.5" customHeight="1">
      <c r="A264" s="168" t="s">
        <v>131</v>
      </c>
      <c r="B264" s="169"/>
      <c r="C264" s="170"/>
      <c r="D264" s="37">
        <v>225</v>
      </c>
      <c r="E264" s="44">
        <f t="shared" si="18"/>
        <v>128000</v>
      </c>
      <c r="F264" s="44">
        <v>128000</v>
      </c>
      <c r="G264" s="44"/>
      <c r="H264" s="41"/>
      <c r="I264" s="44"/>
      <c r="J264" s="45"/>
    </row>
    <row r="265" spans="1:10" s="13" customFormat="1" ht="12.75" customHeight="1">
      <c r="A265" s="168" t="s">
        <v>132</v>
      </c>
      <c r="B265" s="169"/>
      <c r="C265" s="170"/>
      <c r="D265" s="37">
        <v>226</v>
      </c>
      <c r="E265" s="44">
        <f t="shared" si="18"/>
        <v>70000</v>
      </c>
      <c r="F265" s="44">
        <v>70000</v>
      </c>
      <c r="G265" s="44"/>
      <c r="H265" s="41"/>
      <c r="I265" s="44"/>
      <c r="J265" s="45"/>
    </row>
    <row r="266" spans="1:10" s="12" customFormat="1" ht="19.5" customHeight="1">
      <c r="A266" s="171" t="s">
        <v>138</v>
      </c>
      <c r="B266" s="172"/>
      <c r="C266" s="173"/>
      <c r="D266" s="38">
        <v>290</v>
      </c>
      <c r="E266" s="44">
        <f t="shared" si="18"/>
        <v>2600</v>
      </c>
      <c r="F266" s="43">
        <f>F267+F268+F269</f>
        <v>2600</v>
      </c>
      <c r="G266" s="43">
        <f>G267+G268+G269</f>
        <v>0</v>
      </c>
      <c r="H266" s="43">
        <f>H267+H268+H269</f>
        <v>0</v>
      </c>
      <c r="I266" s="43">
        <f>I267+I268+I269</f>
        <v>0</v>
      </c>
      <c r="J266" s="43">
        <f>J267+J268+J269</f>
        <v>0</v>
      </c>
    </row>
    <row r="267" spans="1:10" s="13" customFormat="1" ht="12.75" customHeight="1">
      <c r="A267" s="168" t="s">
        <v>19</v>
      </c>
      <c r="B267" s="169"/>
      <c r="C267" s="170"/>
      <c r="D267" s="37"/>
      <c r="E267" s="44">
        <f t="shared" si="18"/>
        <v>0</v>
      </c>
      <c r="F267" s="43"/>
      <c r="G267" s="43"/>
      <c r="H267" s="46"/>
      <c r="I267" s="43"/>
      <c r="J267" s="47"/>
    </row>
    <row r="268" spans="1:10" ht="19.5" customHeight="1">
      <c r="A268" s="168" t="s">
        <v>139</v>
      </c>
      <c r="B268" s="169"/>
      <c r="C268" s="170"/>
      <c r="D268" s="37"/>
      <c r="E268" s="44">
        <f t="shared" si="18"/>
        <v>2600</v>
      </c>
      <c r="F268" s="48">
        <v>2600</v>
      </c>
      <c r="G268" s="48"/>
      <c r="H268" s="49"/>
      <c r="I268" s="48"/>
      <c r="J268" s="47"/>
    </row>
    <row r="269" spans="1:10" ht="19.5" customHeight="1">
      <c r="A269" s="168" t="s">
        <v>140</v>
      </c>
      <c r="B269" s="169"/>
      <c r="C269" s="170"/>
      <c r="D269" s="37"/>
      <c r="E269" s="44">
        <f t="shared" si="18"/>
        <v>0</v>
      </c>
      <c r="F269" s="48"/>
      <c r="G269" s="43"/>
      <c r="H269" s="46"/>
      <c r="I269" s="48"/>
      <c r="J269" s="47"/>
    </row>
    <row r="270" spans="1:10" ht="19.5" customHeight="1">
      <c r="A270" s="171" t="s">
        <v>141</v>
      </c>
      <c r="B270" s="172"/>
      <c r="C270" s="173"/>
      <c r="D270" s="38">
        <v>300</v>
      </c>
      <c r="E270" s="44">
        <f t="shared" si="18"/>
        <v>3005000</v>
      </c>
      <c r="F270" s="43">
        <f>F272+F273+F274+F275</f>
        <v>5000</v>
      </c>
      <c r="G270" s="43">
        <f>G272+G273+G274+G275</f>
        <v>0</v>
      </c>
      <c r="H270" s="43">
        <f>H272+H273+H274+H275</f>
        <v>0</v>
      </c>
      <c r="I270" s="43">
        <f>I272+I273+I274+I275</f>
        <v>3000000</v>
      </c>
      <c r="J270" s="43">
        <f>J272+J273+J274+J275</f>
        <v>0</v>
      </c>
    </row>
    <row r="271" spans="1:10" s="12" customFormat="1" ht="19.5" customHeight="1">
      <c r="A271" s="168" t="s">
        <v>19</v>
      </c>
      <c r="B271" s="169"/>
      <c r="C271" s="170"/>
      <c r="D271" s="37"/>
      <c r="E271" s="44">
        <f t="shared" si="18"/>
        <v>0</v>
      </c>
      <c r="F271" s="40"/>
      <c r="G271" s="40"/>
      <c r="H271" s="41"/>
      <c r="I271" s="40"/>
      <c r="J271" s="42"/>
    </row>
    <row r="272" spans="1:10" s="13" customFormat="1" ht="12.75" customHeight="1">
      <c r="A272" s="168" t="s">
        <v>142</v>
      </c>
      <c r="B272" s="169"/>
      <c r="C272" s="170"/>
      <c r="D272" s="37">
        <v>310</v>
      </c>
      <c r="E272" s="44">
        <f t="shared" si="18"/>
        <v>0</v>
      </c>
      <c r="F272" s="44"/>
      <c r="G272" s="44"/>
      <c r="H272" s="41"/>
      <c r="I272" s="44"/>
      <c r="J272" s="45"/>
    </row>
    <row r="273" spans="1:10" ht="19.5" customHeight="1">
      <c r="A273" s="168" t="s">
        <v>143</v>
      </c>
      <c r="B273" s="169"/>
      <c r="C273" s="170"/>
      <c r="D273" s="37">
        <v>320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144</v>
      </c>
      <c r="B274" s="169"/>
      <c r="C274" s="170"/>
      <c r="D274" s="37">
        <v>330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145</v>
      </c>
      <c r="B275" s="169"/>
      <c r="C275" s="170"/>
      <c r="D275" s="37">
        <v>340</v>
      </c>
      <c r="E275" s="44">
        <f t="shared" si="18"/>
        <v>3005000</v>
      </c>
      <c r="F275" s="44">
        <v>5000</v>
      </c>
      <c r="G275" s="44"/>
      <c r="H275" s="41"/>
      <c r="I275" s="44">
        <v>3000000</v>
      </c>
      <c r="J275" s="45"/>
    </row>
    <row r="276" spans="1:10" ht="19.5" customHeight="1">
      <c r="A276" s="168" t="s">
        <v>130</v>
      </c>
      <c r="B276" s="169"/>
      <c r="C276" s="170"/>
      <c r="D276" s="37">
        <v>224</v>
      </c>
      <c r="E276" s="44">
        <f t="shared" si="18"/>
        <v>0</v>
      </c>
      <c r="F276" s="44"/>
      <c r="G276" s="44"/>
      <c r="H276" s="41"/>
      <c r="I276" s="44"/>
      <c r="J276" s="45"/>
    </row>
    <row r="277" spans="1:10" ht="19.5" customHeight="1" thickBot="1">
      <c r="A277" s="168" t="s">
        <v>131</v>
      </c>
      <c r="B277" s="169"/>
      <c r="C277" s="170"/>
      <c r="D277" s="37">
        <v>225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 hidden="1" thickBot="1">
      <c r="A278" s="282"/>
      <c r="B278" s="283"/>
      <c r="C278" s="283"/>
      <c r="D278" s="165"/>
      <c r="E278" s="165"/>
      <c r="F278" s="165"/>
      <c r="G278" s="165"/>
      <c r="H278" s="165"/>
      <c r="I278" s="165"/>
      <c r="J278" s="166"/>
    </row>
    <row r="279" spans="1:10" ht="19.5" customHeight="1" hidden="1">
      <c r="A279" s="276"/>
      <c r="B279" s="277"/>
      <c r="C279" s="278"/>
      <c r="D279" s="104"/>
      <c r="E279" s="83"/>
      <c r="F279" s="83"/>
      <c r="G279" s="83"/>
      <c r="H279" s="83"/>
      <c r="I279" s="83"/>
      <c r="J279" s="83"/>
    </row>
    <row r="280" spans="1:10" ht="19.5" customHeight="1" hidden="1">
      <c r="A280" s="168"/>
      <c r="B280" s="169"/>
      <c r="C280" s="170"/>
      <c r="D280" s="103"/>
      <c r="E280" s="82"/>
      <c r="F280" s="82"/>
      <c r="G280" s="82"/>
      <c r="H280" s="84"/>
      <c r="I280" s="82"/>
      <c r="J280" s="82"/>
    </row>
    <row r="281" spans="1:10" ht="19.5" customHeight="1" hidden="1">
      <c r="A281" s="168"/>
      <c r="B281" s="169"/>
      <c r="C281" s="170"/>
      <c r="D281" s="119"/>
      <c r="E281" s="116"/>
      <c r="F281" s="116"/>
      <c r="G281" s="116"/>
      <c r="H281" s="116"/>
      <c r="I281" s="116"/>
      <c r="J281" s="116"/>
    </row>
    <row r="282" spans="1:10" ht="19.5" customHeight="1" hidden="1" thickBot="1">
      <c r="A282" s="168"/>
      <c r="B282" s="169"/>
      <c r="C282" s="170"/>
      <c r="D282" s="103"/>
      <c r="E282" s="116"/>
      <c r="F282" s="84"/>
      <c r="G282" s="84"/>
      <c r="H282" s="84"/>
      <c r="I282" s="84"/>
      <c r="J282" s="84"/>
    </row>
    <row r="283" spans="1:10" ht="19.5" customHeight="1">
      <c r="A283" s="164" t="s">
        <v>287</v>
      </c>
      <c r="B283" s="165"/>
      <c r="C283" s="165"/>
      <c r="D283" s="408"/>
      <c r="E283" s="408"/>
      <c r="F283" s="408"/>
      <c r="G283" s="408"/>
      <c r="H283" s="408"/>
      <c r="I283" s="408"/>
      <c r="J283" s="409"/>
    </row>
    <row r="284" spans="1:10" ht="19.5" customHeight="1">
      <c r="A284" s="167" t="s">
        <v>121</v>
      </c>
      <c r="B284" s="167"/>
      <c r="C284" s="167"/>
      <c r="D284" s="104"/>
      <c r="E284" s="83">
        <f>F284+G284+H284+I284+J284</f>
        <v>105000</v>
      </c>
      <c r="F284" s="83">
        <f>F286</f>
        <v>0</v>
      </c>
      <c r="G284" s="83">
        <f>G286</f>
        <v>105000</v>
      </c>
      <c r="H284" s="83">
        <f>H286</f>
        <v>0</v>
      </c>
      <c r="I284" s="83">
        <f>I286</f>
        <v>0</v>
      </c>
      <c r="J284" s="83">
        <f>J286</f>
        <v>0</v>
      </c>
    </row>
    <row r="285" spans="1:10" ht="19.5" customHeight="1">
      <c r="A285" s="163" t="s">
        <v>87</v>
      </c>
      <c r="B285" s="163"/>
      <c r="C285" s="163"/>
      <c r="D285" s="103"/>
      <c r="E285" s="82"/>
      <c r="F285" s="82"/>
      <c r="G285" s="82"/>
      <c r="H285" s="84"/>
      <c r="I285" s="82"/>
      <c r="J285" s="82"/>
    </row>
    <row r="286" spans="1:10" ht="19.5" customHeight="1">
      <c r="A286" s="163" t="s">
        <v>132</v>
      </c>
      <c r="B286" s="163"/>
      <c r="C286" s="163"/>
      <c r="D286" s="103">
        <v>226</v>
      </c>
      <c r="E286" s="84">
        <f>G286</f>
        <v>105000</v>
      </c>
      <c r="F286" s="84"/>
      <c r="G286" s="84">
        <v>105000</v>
      </c>
      <c r="H286" s="84"/>
      <c r="I286" s="84"/>
      <c r="J286" s="84"/>
    </row>
    <row r="287" spans="1:10" ht="19.5" customHeight="1">
      <c r="A287" s="85"/>
      <c r="B287" s="85"/>
      <c r="C287" s="85"/>
      <c r="D287" s="86"/>
      <c r="E287" s="87"/>
      <c r="F287" s="87"/>
      <c r="G287" s="87"/>
      <c r="H287" s="87"/>
      <c r="I287" s="87"/>
      <c r="J287" s="87"/>
    </row>
    <row r="288" spans="1:10" ht="19.5" customHeight="1">
      <c r="A288" s="85"/>
      <c r="B288" s="85"/>
      <c r="C288" s="85"/>
      <c r="D288" s="86"/>
      <c r="E288" s="87"/>
      <c r="F288" s="87"/>
      <c r="G288" s="87"/>
      <c r="H288" s="87"/>
      <c r="I288" s="87"/>
      <c r="J288" s="87"/>
    </row>
    <row r="289" spans="1:11" ht="18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1"/>
    </row>
    <row r="290" spans="1:10" ht="18.75" customHeight="1">
      <c r="A290" s="6" t="s">
        <v>146</v>
      </c>
      <c r="B290" s="52"/>
      <c r="C290" s="52"/>
      <c r="D290" s="53"/>
      <c r="E290" s="53"/>
      <c r="F290" s="287" t="s">
        <v>188</v>
      </c>
      <c r="G290" s="287"/>
      <c r="H290" s="287"/>
      <c r="I290" s="52"/>
      <c r="J290" s="52"/>
    </row>
    <row r="291" spans="1:10" ht="27" customHeight="1">
      <c r="A291" s="6"/>
      <c r="B291" s="52"/>
      <c r="C291" s="52"/>
      <c r="D291" s="285" t="s">
        <v>167</v>
      </c>
      <c r="E291" s="285"/>
      <c r="F291" s="285"/>
      <c r="G291" s="285"/>
      <c r="H291" s="285"/>
      <c r="I291" s="52"/>
      <c r="J291" s="52"/>
    </row>
    <row r="292" spans="1:10" ht="15.75" customHeight="1">
      <c r="A292" s="6" t="s">
        <v>242</v>
      </c>
      <c r="B292" s="52"/>
      <c r="C292" s="52"/>
      <c r="D292" s="79"/>
      <c r="E292" s="79"/>
      <c r="F292" s="289" t="s">
        <v>241</v>
      </c>
      <c r="G292" s="289"/>
      <c r="H292" s="289"/>
      <c r="I292" s="52"/>
      <c r="J292" s="52"/>
    </row>
    <row r="293" spans="1:10" ht="15" customHeight="1">
      <c r="A293" s="54"/>
      <c r="B293" s="52"/>
      <c r="C293" s="52"/>
      <c r="D293" s="288" t="s">
        <v>162</v>
      </c>
      <c r="E293" s="288"/>
      <c r="F293" s="288"/>
      <c r="G293" s="288"/>
      <c r="H293" s="288"/>
      <c r="I293" s="52"/>
      <c r="J293" s="52"/>
    </row>
    <row r="294" spans="2:10" ht="12.75">
      <c r="B294" s="52"/>
      <c r="C294" s="52"/>
      <c r="D294" s="78"/>
      <c r="E294" s="78"/>
      <c r="F294" s="78"/>
      <c r="G294" s="290"/>
      <c r="H294" s="290"/>
      <c r="I294" s="52"/>
      <c r="J294" s="52"/>
    </row>
    <row r="295" spans="1:10" ht="15.75">
      <c r="A295" s="6" t="s">
        <v>148</v>
      </c>
      <c r="B295" s="52"/>
      <c r="C295" s="52"/>
      <c r="D295" s="79"/>
      <c r="E295" s="79"/>
      <c r="F295" s="289" t="s">
        <v>243</v>
      </c>
      <c r="G295" s="289"/>
      <c r="H295" s="81"/>
      <c r="I295" s="52"/>
      <c r="J295" s="52"/>
    </row>
    <row r="296" spans="1:10" ht="15">
      <c r="A296" s="6" t="s">
        <v>159</v>
      </c>
      <c r="B296" s="52"/>
      <c r="C296" s="52"/>
      <c r="D296" s="288" t="s">
        <v>161</v>
      </c>
      <c r="E296" s="288"/>
      <c r="F296" s="288"/>
      <c r="G296" s="288"/>
      <c r="H296" s="288"/>
      <c r="I296" s="52"/>
      <c r="J296" s="52"/>
    </row>
    <row r="297" spans="1:10" ht="15">
      <c r="A297" s="6"/>
      <c r="B297" s="52"/>
      <c r="C297" s="52"/>
      <c r="D297" s="55"/>
      <c r="E297" s="55"/>
      <c r="F297" s="55"/>
      <c r="G297" s="55"/>
      <c r="H297" s="55"/>
      <c r="I297" s="52"/>
      <c r="J297" s="52"/>
    </row>
    <row r="298" spans="1:10" ht="15">
      <c r="A298" s="6"/>
      <c r="B298" s="52"/>
      <c r="C298" s="52"/>
      <c r="D298" s="55"/>
      <c r="E298" s="55"/>
      <c r="F298" s="55"/>
      <c r="G298" s="55"/>
      <c r="H298" s="55"/>
      <c r="I298" s="52"/>
      <c r="J298" s="52"/>
    </row>
  </sheetData>
  <sheetProtection/>
  <mergeCells count="436">
    <mergeCell ref="F290:H290"/>
    <mergeCell ref="D293:H293"/>
    <mergeCell ref="G294:H294"/>
    <mergeCell ref="D296:H296"/>
    <mergeCell ref="D291:H291"/>
    <mergeCell ref="F292:H292"/>
    <mergeCell ref="F295:G295"/>
    <mergeCell ref="A277:C277"/>
    <mergeCell ref="A264:C264"/>
    <mergeCell ref="A265:C265"/>
    <mergeCell ref="A266:C266"/>
    <mergeCell ref="A267:C267"/>
    <mergeCell ref="A270:C270"/>
    <mergeCell ref="A271:C271"/>
    <mergeCell ref="A272:C272"/>
    <mergeCell ref="A273:C273"/>
    <mergeCell ref="A274:C274"/>
    <mergeCell ref="A268:C268"/>
    <mergeCell ref="A256:C256"/>
    <mergeCell ref="A257:C257"/>
    <mergeCell ref="A276:C276"/>
    <mergeCell ref="A275:C275"/>
    <mergeCell ref="A269:C269"/>
    <mergeCell ref="A258:C258"/>
    <mergeCell ref="A259:C259"/>
    <mergeCell ref="A260:C260"/>
    <mergeCell ref="A261:C261"/>
    <mergeCell ref="A262:C262"/>
    <mergeCell ref="A246:C246"/>
    <mergeCell ref="A247:C247"/>
    <mergeCell ref="A248:C248"/>
    <mergeCell ref="A249:C249"/>
    <mergeCell ref="A250:J250"/>
    <mergeCell ref="A254:C254"/>
    <mergeCell ref="A255:C255"/>
    <mergeCell ref="A234:C234"/>
    <mergeCell ref="A236:C236"/>
    <mergeCell ref="A237:C237"/>
    <mergeCell ref="A238:C238"/>
    <mergeCell ref="A241:C241"/>
    <mergeCell ref="A252:C252"/>
    <mergeCell ref="A253:C253"/>
    <mergeCell ref="A245:C245"/>
    <mergeCell ref="A232:C232"/>
    <mergeCell ref="A227:C227"/>
    <mergeCell ref="A220:C220"/>
    <mergeCell ref="A225:C225"/>
    <mergeCell ref="A230:C230"/>
    <mergeCell ref="A223:C223"/>
    <mergeCell ref="A221:C221"/>
    <mergeCell ref="A179:C179"/>
    <mergeCell ref="A180:C180"/>
    <mergeCell ref="A201:C201"/>
    <mergeCell ref="A202:C202"/>
    <mergeCell ref="A195:C195"/>
    <mergeCell ref="A196:C196"/>
    <mergeCell ref="A191:C191"/>
    <mergeCell ref="A203:C203"/>
    <mergeCell ref="A204:C204"/>
    <mergeCell ref="A192:C192"/>
    <mergeCell ref="A197:C197"/>
    <mergeCell ref="A198:C198"/>
    <mergeCell ref="A181:C181"/>
    <mergeCell ref="A182:C182"/>
    <mergeCell ref="A193:C193"/>
    <mergeCell ref="A194:C194"/>
    <mergeCell ref="A187:C187"/>
    <mergeCell ref="A188:C188"/>
    <mergeCell ref="A189:C189"/>
    <mergeCell ref="A217:C217"/>
    <mergeCell ref="A218:C218"/>
    <mergeCell ref="A209:C209"/>
    <mergeCell ref="A210:C210"/>
    <mergeCell ref="A215:C215"/>
    <mergeCell ref="A216:C216"/>
    <mergeCell ref="A211:C211"/>
    <mergeCell ref="A213:C213"/>
    <mergeCell ref="A214:C214"/>
    <mergeCell ref="A199:C199"/>
    <mergeCell ref="A200:C200"/>
    <mergeCell ref="A207:C207"/>
    <mergeCell ref="A208:C208"/>
    <mergeCell ref="A205:C205"/>
    <mergeCell ref="A206:C206"/>
    <mergeCell ref="A173:C173"/>
    <mergeCell ref="A174:C174"/>
    <mergeCell ref="A177:C177"/>
    <mergeCell ref="A178:C178"/>
    <mergeCell ref="A175:C175"/>
    <mergeCell ref="A176:C176"/>
    <mergeCell ref="A190:C190"/>
    <mergeCell ref="A183:C183"/>
    <mergeCell ref="A184:C184"/>
    <mergeCell ref="A185:J185"/>
    <mergeCell ref="A186:J186"/>
    <mergeCell ref="A171:C171"/>
    <mergeCell ref="A172:C172"/>
    <mergeCell ref="A159:C159"/>
    <mergeCell ref="A160:C160"/>
    <mergeCell ref="A161:C161"/>
    <mergeCell ref="A162:C162"/>
    <mergeCell ref="A165:C165"/>
    <mergeCell ref="A166:C166"/>
    <mergeCell ref="A167:C167"/>
    <mergeCell ref="A168:C168"/>
    <mergeCell ref="A169:C169"/>
    <mergeCell ref="A170:C170"/>
    <mergeCell ref="A149:E149"/>
    <mergeCell ref="G149:J149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6:E146"/>
    <mergeCell ref="G146:J146"/>
    <mergeCell ref="A151:C152"/>
    <mergeCell ref="D151:D152"/>
    <mergeCell ref="E151:E152"/>
    <mergeCell ref="F151:J151"/>
    <mergeCell ref="A148:E148"/>
    <mergeCell ref="G148:J148"/>
    <mergeCell ref="A142:E142"/>
    <mergeCell ref="G142:J142"/>
    <mergeCell ref="A150:E150"/>
    <mergeCell ref="G150:J150"/>
    <mergeCell ref="A147:E147"/>
    <mergeCell ref="G147:J147"/>
    <mergeCell ref="A144:E144"/>
    <mergeCell ref="G144:J144"/>
    <mergeCell ref="A145:E145"/>
    <mergeCell ref="G145:J145"/>
    <mergeCell ref="A143:E143"/>
    <mergeCell ref="G143:J143"/>
    <mergeCell ref="A138:E138"/>
    <mergeCell ref="G138:J138"/>
    <mergeCell ref="A139:E139"/>
    <mergeCell ref="G139:J139"/>
    <mergeCell ref="A140:E140"/>
    <mergeCell ref="G140:J140"/>
    <mergeCell ref="A141:E141"/>
    <mergeCell ref="G141:J141"/>
    <mergeCell ref="A137:E137"/>
    <mergeCell ref="G137:J137"/>
    <mergeCell ref="A132:E132"/>
    <mergeCell ref="G132:J132"/>
    <mergeCell ref="A133:E133"/>
    <mergeCell ref="G133:J133"/>
    <mergeCell ref="A136:E136"/>
    <mergeCell ref="G136:J136"/>
    <mergeCell ref="A134:E134"/>
    <mergeCell ref="G134:J134"/>
    <mergeCell ref="A130:E130"/>
    <mergeCell ref="G130:J130"/>
    <mergeCell ref="A131:E131"/>
    <mergeCell ref="G131:J131"/>
    <mergeCell ref="A123:E123"/>
    <mergeCell ref="G123:J123"/>
    <mergeCell ref="A129:E129"/>
    <mergeCell ref="G129:J129"/>
    <mergeCell ref="A119:E119"/>
    <mergeCell ref="G119:J119"/>
    <mergeCell ref="A135:E135"/>
    <mergeCell ref="G135:J135"/>
    <mergeCell ref="A128:E128"/>
    <mergeCell ref="A121:E121"/>
    <mergeCell ref="G121:J121"/>
    <mergeCell ref="A122:E122"/>
    <mergeCell ref="G122:J122"/>
    <mergeCell ref="G128:J128"/>
    <mergeCell ref="G111:J111"/>
    <mergeCell ref="A112:E112"/>
    <mergeCell ref="A127:E127"/>
    <mergeCell ref="A126:E126"/>
    <mergeCell ref="A120:E120"/>
    <mergeCell ref="G120:J120"/>
    <mergeCell ref="A118:E118"/>
    <mergeCell ref="A117:E117"/>
    <mergeCell ref="G117:J117"/>
    <mergeCell ref="G118:J118"/>
    <mergeCell ref="A116:E116"/>
    <mergeCell ref="G116:J116"/>
    <mergeCell ref="A109:E109"/>
    <mergeCell ref="G109:J109"/>
    <mergeCell ref="A113:E113"/>
    <mergeCell ref="G112:J112"/>
    <mergeCell ref="G113:J113"/>
    <mergeCell ref="A110:E110"/>
    <mergeCell ref="G110:J110"/>
    <mergeCell ref="A111:E111"/>
    <mergeCell ref="A115:E115"/>
    <mergeCell ref="G115:J115"/>
    <mergeCell ref="A114:E114"/>
    <mergeCell ref="G114:J114"/>
    <mergeCell ref="A103:F103"/>
    <mergeCell ref="G103:J103"/>
    <mergeCell ref="A105:J105"/>
    <mergeCell ref="A107:E107"/>
    <mergeCell ref="A104:J104"/>
    <mergeCell ref="A106:J106"/>
    <mergeCell ref="G107:J107"/>
    <mergeCell ref="A108:E108"/>
    <mergeCell ref="G108:J108"/>
    <mergeCell ref="G102:J102"/>
    <mergeCell ref="A97:F97"/>
    <mergeCell ref="G97:J97"/>
    <mergeCell ref="A98:F98"/>
    <mergeCell ref="G98:J98"/>
    <mergeCell ref="A99:F99"/>
    <mergeCell ref="A101:F101"/>
    <mergeCell ref="G101:J101"/>
    <mergeCell ref="A90:F90"/>
    <mergeCell ref="G90:J90"/>
    <mergeCell ref="A102:F102"/>
    <mergeCell ref="G99:J99"/>
    <mergeCell ref="A92:F92"/>
    <mergeCell ref="G92:J92"/>
    <mergeCell ref="A100:F100"/>
    <mergeCell ref="G100:J100"/>
    <mergeCell ref="A94:F94"/>
    <mergeCell ref="G94:J94"/>
    <mergeCell ref="G96:J96"/>
    <mergeCell ref="G95:J95"/>
    <mergeCell ref="A91:F91"/>
    <mergeCell ref="G91:J91"/>
    <mergeCell ref="A95:F95"/>
    <mergeCell ref="A96:F96"/>
    <mergeCell ref="A84:F84"/>
    <mergeCell ref="G84:J84"/>
    <mergeCell ref="A93:F93"/>
    <mergeCell ref="G93:J93"/>
    <mergeCell ref="A88:F88"/>
    <mergeCell ref="G88:J88"/>
    <mergeCell ref="A87:F87"/>
    <mergeCell ref="G87:J87"/>
    <mergeCell ref="A89:F89"/>
    <mergeCell ref="G89:J89"/>
    <mergeCell ref="A79:F79"/>
    <mergeCell ref="G79:J79"/>
    <mergeCell ref="A83:F83"/>
    <mergeCell ref="G83:J83"/>
    <mergeCell ref="A82:F82"/>
    <mergeCell ref="G82:J82"/>
    <mergeCell ref="A81:F81"/>
    <mergeCell ref="G81:J81"/>
    <mergeCell ref="A85:F85"/>
    <mergeCell ref="G85:J85"/>
    <mergeCell ref="A86:F86"/>
    <mergeCell ref="G86:J86"/>
    <mergeCell ref="A75:F75"/>
    <mergeCell ref="G75:J75"/>
    <mergeCell ref="A80:F80"/>
    <mergeCell ref="G80:J80"/>
    <mergeCell ref="A76:F76"/>
    <mergeCell ref="G76:J76"/>
    <mergeCell ref="A77:F77"/>
    <mergeCell ref="G77:J77"/>
    <mergeCell ref="A78:F78"/>
    <mergeCell ref="G78:J78"/>
    <mergeCell ref="A71:F71"/>
    <mergeCell ref="G71:J71"/>
    <mergeCell ref="A74:F74"/>
    <mergeCell ref="G74:J74"/>
    <mergeCell ref="A73:F73"/>
    <mergeCell ref="G73:J73"/>
    <mergeCell ref="A72:F72"/>
    <mergeCell ref="G72:J72"/>
    <mergeCell ref="A70:F70"/>
    <mergeCell ref="G70:J70"/>
    <mergeCell ref="A67:F67"/>
    <mergeCell ref="G67:J67"/>
    <mergeCell ref="A69:F69"/>
    <mergeCell ref="G69:J69"/>
    <mergeCell ref="A68:F68"/>
    <mergeCell ref="G68:J68"/>
    <mergeCell ref="A66:F66"/>
    <mergeCell ref="G66:J66"/>
    <mergeCell ref="A65:F65"/>
    <mergeCell ref="G65:J65"/>
    <mergeCell ref="A62:F62"/>
    <mergeCell ref="G62:J62"/>
    <mergeCell ref="A64:F64"/>
    <mergeCell ref="G64:J64"/>
    <mergeCell ref="A57:F57"/>
    <mergeCell ref="G57:J57"/>
    <mergeCell ref="A63:F63"/>
    <mergeCell ref="G63:J63"/>
    <mergeCell ref="A60:F60"/>
    <mergeCell ref="G60:J60"/>
    <mergeCell ref="A59:F59"/>
    <mergeCell ref="G59:J59"/>
    <mergeCell ref="A61:F61"/>
    <mergeCell ref="G61:J61"/>
    <mergeCell ref="A53:F53"/>
    <mergeCell ref="G53:J53"/>
    <mergeCell ref="A58:F58"/>
    <mergeCell ref="G58:J58"/>
    <mergeCell ref="A54:F54"/>
    <mergeCell ref="G54:J54"/>
    <mergeCell ref="A55:F55"/>
    <mergeCell ref="G55:J55"/>
    <mergeCell ref="A56:F56"/>
    <mergeCell ref="G56:J56"/>
    <mergeCell ref="G49:J49"/>
    <mergeCell ref="A45:F45"/>
    <mergeCell ref="G45:J45"/>
    <mergeCell ref="A46:F46"/>
    <mergeCell ref="G46:J46"/>
    <mergeCell ref="A47:F47"/>
    <mergeCell ref="G47:J47"/>
    <mergeCell ref="A48:F48"/>
    <mergeCell ref="G48:J48"/>
    <mergeCell ref="G39:J39"/>
    <mergeCell ref="G38:J38"/>
    <mergeCell ref="A39:F39"/>
    <mergeCell ref="A52:F52"/>
    <mergeCell ref="G52:J52"/>
    <mergeCell ref="A50:F50"/>
    <mergeCell ref="G50:J50"/>
    <mergeCell ref="A51:F51"/>
    <mergeCell ref="G51:J51"/>
    <mergeCell ref="A49:F49"/>
    <mergeCell ref="A40:F40"/>
    <mergeCell ref="G40:J40"/>
    <mergeCell ref="A41:F41"/>
    <mergeCell ref="G41:J41"/>
    <mergeCell ref="A44:F44"/>
    <mergeCell ref="G44:J44"/>
    <mergeCell ref="A42:F42"/>
    <mergeCell ref="G42:J42"/>
    <mergeCell ref="A43:F43"/>
    <mergeCell ref="G43:J43"/>
    <mergeCell ref="G37:J37"/>
    <mergeCell ref="A38:F38"/>
    <mergeCell ref="A37:F37"/>
    <mergeCell ref="A34:F34"/>
    <mergeCell ref="G34:J34"/>
    <mergeCell ref="G36:J36"/>
    <mergeCell ref="A35:F35"/>
    <mergeCell ref="G35:J35"/>
    <mergeCell ref="A36:F36"/>
    <mergeCell ref="A31:F31"/>
    <mergeCell ref="G31:J31"/>
    <mergeCell ref="A32:F32"/>
    <mergeCell ref="G32:J32"/>
    <mergeCell ref="A26:J26"/>
    <mergeCell ref="B23:D24"/>
    <mergeCell ref="E23:H24"/>
    <mergeCell ref="A30:F30"/>
    <mergeCell ref="G30:J30"/>
    <mergeCell ref="B22:D22"/>
    <mergeCell ref="E22:H22"/>
    <mergeCell ref="I22:J22"/>
    <mergeCell ref="A33:F33"/>
    <mergeCell ref="G33:J33"/>
    <mergeCell ref="I23:J24"/>
    <mergeCell ref="A29:J29"/>
    <mergeCell ref="A27:J27"/>
    <mergeCell ref="A28:J28"/>
    <mergeCell ref="A25:J25"/>
    <mergeCell ref="B20:D20"/>
    <mergeCell ref="E20:H20"/>
    <mergeCell ref="I20:J20"/>
    <mergeCell ref="B21:D21"/>
    <mergeCell ref="E21:H21"/>
    <mergeCell ref="I21:J21"/>
    <mergeCell ref="B12:D12"/>
    <mergeCell ref="E12:H12"/>
    <mergeCell ref="I12:J12"/>
    <mergeCell ref="B18:D19"/>
    <mergeCell ref="E18:H19"/>
    <mergeCell ref="I18:J19"/>
    <mergeCell ref="B14:D14"/>
    <mergeCell ref="E14:H14"/>
    <mergeCell ref="I14:J14"/>
    <mergeCell ref="B13:D13"/>
    <mergeCell ref="E13:H13"/>
    <mergeCell ref="I13:J13"/>
    <mergeCell ref="A15:A17"/>
    <mergeCell ref="B15:D15"/>
    <mergeCell ref="E15:H15"/>
    <mergeCell ref="I15:J15"/>
    <mergeCell ref="B16:D16"/>
    <mergeCell ref="E16:H16"/>
    <mergeCell ref="I16:J16"/>
    <mergeCell ref="B17:D17"/>
    <mergeCell ref="E17:H17"/>
    <mergeCell ref="I17:J17"/>
    <mergeCell ref="B7:D7"/>
    <mergeCell ref="A8:J8"/>
    <mergeCell ref="I10:J10"/>
    <mergeCell ref="E7:J7"/>
    <mergeCell ref="E10:H10"/>
    <mergeCell ref="B11:D11"/>
    <mergeCell ref="E11:H11"/>
    <mergeCell ref="I11:J11"/>
    <mergeCell ref="A9:J9"/>
    <mergeCell ref="B10:D10"/>
    <mergeCell ref="B2:D2"/>
    <mergeCell ref="E2:J2"/>
    <mergeCell ref="B3:D4"/>
    <mergeCell ref="E3:J3"/>
    <mergeCell ref="E4:F4"/>
    <mergeCell ref="B6:D6"/>
    <mergeCell ref="I4:J4"/>
    <mergeCell ref="B5:D5"/>
    <mergeCell ref="E5:J5"/>
    <mergeCell ref="A263:C263"/>
    <mergeCell ref="A212:J212"/>
    <mergeCell ref="A219:J219"/>
    <mergeCell ref="A226:C226"/>
    <mergeCell ref="A228:J228"/>
    <mergeCell ref="A235:J235"/>
    <mergeCell ref="A243:J243"/>
    <mergeCell ref="A222:C222"/>
    <mergeCell ref="A242:C242"/>
    <mergeCell ref="A285:C285"/>
    <mergeCell ref="A286:C286"/>
    <mergeCell ref="A278:J278"/>
    <mergeCell ref="A279:C279"/>
    <mergeCell ref="A280:C280"/>
    <mergeCell ref="A281:C281"/>
    <mergeCell ref="A282:C282"/>
    <mergeCell ref="A224:C224"/>
    <mergeCell ref="A283:J283"/>
    <mergeCell ref="A284:C284"/>
    <mergeCell ref="A229:C229"/>
    <mergeCell ref="A240:C240"/>
    <mergeCell ref="A251:C251"/>
    <mergeCell ref="A233:C233"/>
    <mergeCell ref="A239:C239"/>
    <mergeCell ref="A244:C244"/>
    <mergeCell ref="A231:C231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"/>
  <sheetViews>
    <sheetView zoomScale="76" zoomScaleNormal="76" zoomScaleSheetLayoutView="75" zoomScalePageLayoutView="0" workbookViewId="0" topLeftCell="A31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87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205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3" t="s">
        <v>298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397" t="s">
        <v>297</v>
      </c>
      <c r="B13" s="398"/>
      <c r="C13" s="398"/>
      <c r="D13" s="398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189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190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191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192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18055339.17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v>16549712.01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v>18055339.17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v>9338902.53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v>1505627.16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v>585368.76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v>23924.56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21271500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</f>
        <v>5163000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15205600</v>
      </c>
      <c r="H131" s="253"/>
      <c r="I131" s="253"/>
      <c r="J131" s="254"/>
    </row>
    <row r="132" spans="1:10" s="23" customFormat="1" ht="19.5" customHeight="1">
      <c r="A132" s="233" t="s">
        <v>235</v>
      </c>
      <c r="B132" s="234"/>
      <c r="C132" s="234"/>
      <c r="D132" s="234"/>
      <c r="E132" s="235"/>
      <c r="F132" s="21">
        <v>180</v>
      </c>
      <c r="G132" s="252">
        <f>G154</f>
        <v>872900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>
        <f>J154</f>
        <v>30000</v>
      </c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21271500</v>
      </c>
      <c r="F154" s="106">
        <f>F156+F161+F176+F180</f>
        <v>15205600</v>
      </c>
      <c r="G154" s="36">
        <f>G156+G161+G176+G180</f>
        <v>872900</v>
      </c>
      <c r="H154" s="36">
        <f>H156+H161+H176+H180</f>
        <v>0</v>
      </c>
      <c r="I154" s="36">
        <f>I156+I161+I176+I180</f>
        <v>5163000</v>
      </c>
      <c r="J154" s="36">
        <f>J156+J161+J176+J180</f>
        <v>30000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12528200</v>
      </c>
      <c r="F156" s="36">
        <f>F158+F159+F160</f>
        <v>12515200</v>
      </c>
      <c r="G156" s="36">
        <f>G158+G159+G160</f>
        <v>0</v>
      </c>
      <c r="H156" s="36">
        <f>H158+H159+H160</f>
        <v>0</v>
      </c>
      <c r="I156" s="36">
        <f>I158+I159+I160</f>
        <v>13000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9617700</v>
      </c>
      <c r="F158" s="36">
        <f>F192+F257+F242</f>
        <v>9607700</v>
      </c>
      <c r="G158" s="36">
        <f aca="true" t="shared" si="0" ref="G158:J160">G192+G257</f>
        <v>0</v>
      </c>
      <c r="H158" s="36">
        <f t="shared" si="0"/>
        <v>0</v>
      </c>
      <c r="I158" s="36">
        <f t="shared" si="0"/>
        <v>10000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6000</v>
      </c>
      <c r="F159" s="36">
        <f>F193+F258</f>
        <v>6000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2904500</v>
      </c>
      <c r="F160" s="36">
        <f>F194+F259+F244</f>
        <v>2901500</v>
      </c>
      <c r="G160" s="36">
        <f t="shared" si="0"/>
        <v>0</v>
      </c>
      <c r="H160" s="36">
        <f t="shared" si="0"/>
        <v>0</v>
      </c>
      <c r="I160" s="36">
        <f t="shared" si="0"/>
        <v>3000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2519400</v>
      </c>
      <c r="F161" s="36">
        <f>F163+F164+F165+F166+F167+F168</f>
        <v>1999400</v>
      </c>
      <c r="G161" s="36">
        <f>G163+G164+G165+G166+G167+G168</f>
        <v>450000</v>
      </c>
      <c r="H161" s="36">
        <f>H163+H164+H165+H166+H167+H168</f>
        <v>0</v>
      </c>
      <c r="I161" s="36">
        <f>I163+I164+I165+I166+I167+I168</f>
        <v>70000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30000</v>
      </c>
      <c r="F163" s="36">
        <f>F197+F262</f>
        <v>30000</v>
      </c>
      <c r="G163" s="36">
        <f>G197+G262</f>
        <v>0</v>
      </c>
      <c r="H163" s="36">
        <f>H197+H262</f>
        <v>0</v>
      </c>
      <c r="I163" s="36">
        <f>I197+I262</f>
        <v>0</v>
      </c>
      <c r="J163" s="36">
        <f>J197+J262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1701700</v>
      </c>
      <c r="F165" s="36">
        <f>F264</f>
        <v>1701700</v>
      </c>
      <c r="G165" s="36">
        <f>G264</f>
        <v>0</v>
      </c>
      <c r="H165" s="36">
        <f>H264</f>
        <v>0</v>
      </c>
      <c r="I165" s="36">
        <f>I264</f>
        <v>0</v>
      </c>
      <c r="J165" s="36">
        <f>J264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668000</v>
      </c>
      <c r="F167" s="36">
        <f>F201+F266</f>
        <v>158000</v>
      </c>
      <c r="G167" s="36">
        <f>G287</f>
        <v>450000</v>
      </c>
      <c r="H167" s="36">
        <f aca="true" t="shared" si="2" ref="H167:J168">H201+H266</f>
        <v>0</v>
      </c>
      <c r="I167" s="36">
        <f t="shared" si="2"/>
        <v>60000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119700</v>
      </c>
      <c r="F168" s="36">
        <f>F202+F267+F223</f>
        <v>109700</v>
      </c>
      <c r="G168" s="36"/>
      <c r="H168" s="36">
        <f t="shared" si="2"/>
        <v>0</v>
      </c>
      <c r="I168" s="36">
        <f t="shared" si="2"/>
        <v>10000</v>
      </c>
      <c r="J168" s="36">
        <f t="shared" si="2"/>
        <v>0</v>
      </c>
    </row>
    <row r="169" spans="1:10" s="12" customFormat="1" ht="19.5" customHeight="1" hidden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193300</v>
      </c>
      <c r="F176" s="36">
        <f>F178+F179</f>
        <v>193300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193300</v>
      </c>
      <c r="F178" s="36">
        <f aca="true" t="shared" si="4" ref="F178:J179">F205+F235+F270</f>
        <v>193300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0</v>
      </c>
      <c r="F179" s="36">
        <f t="shared" si="4"/>
        <v>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6030600</v>
      </c>
      <c r="F180" s="36">
        <f>F182+F183+F184+F185</f>
        <v>497700</v>
      </c>
      <c r="G180" s="36">
        <f>G182+G183+G184+G185</f>
        <v>422900</v>
      </c>
      <c r="H180" s="36">
        <f>H182+H183+H184+H185</f>
        <v>0</v>
      </c>
      <c r="I180" s="36">
        <f>I182+I183+I184+I185</f>
        <v>5080000</v>
      </c>
      <c r="J180" s="36">
        <f>J182+J183+J184+J185</f>
        <v>30000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452900</v>
      </c>
      <c r="F182" s="36">
        <f>F209+F219+F250+F274</f>
        <v>0</v>
      </c>
      <c r="G182" s="36">
        <f>G209+G219+G250+G274</f>
        <v>422900</v>
      </c>
      <c r="H182" s="36">
        <f>H209+H219+H250+H274</f>
        <v>0</v>
      </c>
      <c r="I182" s="36">
        <f>I209+I219+I250+I274</f>
        <v>30000</v>
      </c>
      <c r="J182" s="36">
        <f>J209+J219+J250+J274</f>
        <v>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F210+F227+F275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5577700</v>
      </c>
      <c r="F185" s="36">
        <f>F212+F229+F251+F277</f>
        <v>497700</v>
      </c>
      <c r="G185" s="36">
        <f>G212+G229+G251+G277</f>
        <v>0</v>
      </c>
      <c r="H185" s="36">
        <f>H212+H229+H251+H277</f>
        <v>0</v>
      </c>
      <c r="I185" s="36">
        <f>I212+I229+I251+I277</f>
        <v>5050000</v>
      </c>
      <c r="J185" s="36">
        <f>J212+J229+J251+J277</f>
        <v>30000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12732700</v>
      </c>
      <c r="F188" s="39">
        <f t="shared" si="6"/>
        <v>12569700</v>
      </c>
      <c r="G188" s="39">
        <f t="shared" si="6"/>
        <v>0</v>
      </c>
      <c r="H188" s="39">
        <f t="shared" si="6"/>
        <v>0</v>
      </c>
      <c r="I188" s="39">
        <f t="shared" si="6"/>
        <v>133000</v>
      </c>
      <c r="J188" s="39">
        <f t="shared" si="6"/>
        <v>30000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12474200</v>
      </c>
      <c r="F190" s="43">
        <f t="shared" si="7"/>
        <v>12461200</v>
      </c>
      <c r="G190" s="43">
        <f t="shared" si="7"/>
        <v>0</v>
      </c>
      <c r="H190" s="43">
        <f t="shared" si="7"/>
        <v>0</v>
      </c>
      <c r="I190" s="43">
        <f t="shared" si="7"/>
        <v>13000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9580800</v>
      </c>
      <c r="F192" s="44">
        <v>9570800</v>
      </c>
      <c r="G192" s="44"/>
      <c r="H192" s="41"/>
      <c r="I192" s="44">
        <v>10000</v>
      </c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2893400</v>
      </c>
      <c r="F194" s="44">
        <v>2890400</v>
      </c>
      <c r="G194" s="44"/>
      <c r="H194" s="41"/>
      <c r="I194" s="44">
        <v>3000</v>
      </c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69700</v>
      </c>
      <c r="F195" s="43">
        <f>F197+F198+F199+F200+F201+F202</f>
        <v>29700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40000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10000</v>
      </c>
      <c r="F197" s="44">
        <v>10000</v>
      </c>
      <c r="G197" s="44"/>
      <c r="H197" s="41"/>
      <c r="I197" s="44"/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30000</v>
      </c>
      <c r="F201" s="44"/>
      <c r="G201" s="44"/>
      <c r="H201" s="41"/>
      <c r="I201" s="44">
        <v>30000</v>
      </c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29700</v>
      </c>
      <c r="F202" s="44">
        <v>19700</v>
      </c>
      <c r="G202" s="44"/>
      <c r="H202" s="41"/>
      <c r="I202" s="44">
        <v>10000</v>
      </c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188800</v>
      </c>
      <c r="F207" s="43">
        <f>F209+F210+F211+F212</f>
        <v>78800</v>
      </c>
      <c r="G207" s="43">
        <f>G209+G210+G211+G212</f>
        <v>0</v>
      </c>
      <c r="H207" s="43">
        <f>H209+H210+H211+H212</f>
        <v>0</v>
      </c>
      <c r="I207" s="43">
        <f>I209+I210+I211+I212</f>
        <v>80000</v>
      </c>
      <c r="J207" s="43">
        <f>J209+J210+J211+J212</f>
        <v>30000</v>
      </c>
    </row>
    <row r="208" spans="1:10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168" t="s">
        <v>142</v>
      </c>
      <c r="B209" s="169"/>
      <c r="C209" s="170"/>
      <c r="D209" s="37">
        <v>310</v>
      </c>
      <c r="E209" s="44">
        <f t="shared" si="8"/>
        <v>30000</v>
      </c>
      <c r="F209" s="44"/>
      <c r="G209" s="44"/>
      <c r="H209" s="41"/>
      <c r="I209" s="44">
        <v>30000</v>
      </c>
      <c r="J209" s="45"/>
    </row>
    <row r="210" spans="1:10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158800</v>
      </c>
      <c r="F212" s="44">
        <v>78800</v>
      </c>
      <c r="G212" s="44"/>
      <c r="H212" s="41"/>
      <c r="I212" s="44">
        <v>50000</v>
      </c>
      <c r="J212" s="45">
        <v>30000</v>
      </c>
    </row>
    <row r="213" spans="1:10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253300</v>
      </c>
      <c r="F214" s="39">
        <f t="shared" si="9"/>
        <v>0</v>
      </c>
      <c r="G214" s="39">
        <f t="shared" si="9"/>
        <v>253300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253300</v>
      </c>
      <c r="F216" s="43">
        <f t="shared" si="10"/>
        <v>0</v>
      </c>
      <c r="G216" s="43">
        <f t="shared" si="10"/>
        <v>253300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253300</v>
      </c>
      <c r="F219" s="44"/>
      <c r="G219" s="44">
        <v>253300</v>
      </c>
      <c r="H219" s="41"/>
      <c r="I219" s="44"/>
      <c r="J219" s="45"/>
    </row>
    <row r="220" spans="1:10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3" customFormat="1" ht="12.75" customHeight="1">
      <c r="A221" s="276" t="s">
        <v>121</v>
      </c>
      <c r="B221" s="277"/>
      <c r="C221" s="278"/>
      <c r="D221" s="35"/>
      <c r="E221" s="39">
        <f>E223</f>
        <v>0</v>
      </c>
      <c r="F221" s="39">
        <f>F223</f>
        <v>0</v>
      </c>
      <c r="G221" s="39">
        <f>G224</f>
        <v>0</v>
      </c>
      <c r="H221" s="39">
        <f>H224</f>
        <v>0</v>
      </c>
      <c r="I221" s="39">
        <f>I224</f>
        <v>0</v>
      </c>
      <c r="J221" s="39">
        <f>J224</f>
        <v>0</v>
      </c>
    </row>
    <row r="222" spans="1:10" ht="24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ht="21" customHeight="1">
      <c r="A223" s="168" t="s">
        <v>132</v>
      </c>
      <c r="B223" s="169"/>
      <c r="C223" s="170"/>
      <c r="D223" s="37">
        <v>226</v>
      </c>
      <c r="E223" s="40">
        <f>F223</f>
        <v>0</v>
      </c>
      <c r="F223" s="40"/>
      <c r="G223" s="40"/>
      <c r="H223" s="41"/>
      <c r="I223" s="40"/>
      <c r="J223" s="120"/>
    </row>
    <row r="224" spans="1:10" ht="18" customHeight="1">
      <c r="A224" s="171" t="s">
        <v>141</v>
      </c>
      <c r="B224" s="172"/>
      <c r="C224" s="173"/>
      <c r="D224" s="38">
        <v>300</v>
      </c>
      <c r="E224" s="44">
        <f aca="true" t="shared" si="11" ref="E224:E229">F224+G224+H224+I224+J224</f>
        <v>413900</v>
      </c>
      <c r="F224" s="43">
        <f>F226+F227+F228+F229</f>
        <v>413900</v>
      </c>
      <c r="G224" s="43">
        <f>G226+G227+G228+G229</f>
        <v>0</v>
      </c>
      <c r="H224" s="43">
        <f>H226+H227+H228+H229</f>
        <v>0</v>
      </c>
      <c r="I224" s="43">
        <f>I226+I227+I228+I229</f>
        <v>0</v>
      </c>
      <c r="J224" s="43">
        <f>J226+J227+J228+J229</f>
        <v>0</v>
      </c>
    </row>
    <row r="225" spans="1:10" ht="19.5" customHeight="1">
      <c r="A225" s="168" t="s">
        <v>19</v>
      </c>
      <c r="B225" s="169"/>
      <c r="C225" s="170"/>
      <c r="D225" s="37"/>
      <c r="E225" s="44">
        <f t="shared" si="11"/>
        <v>0</v>
      </c>
      <c r="F225" s="40"/>
      <c r="G225" s="40"/>
      <c r="H225" s="41"/>
      <c r="I225" s="40"/>
      <c r="J225" s="42"/>
    </row>
    <row r="226" spans="1:10" ht="19.5" customHeight="1">
      <c r="A226" s="448" t="s">
        <v>142</v>
      </c>
      <c r="B226" s="449"/>
      <c r="C226" s="450"/>
      <c r="D226" s="37">
        <v>310</v>
      </c>
      <c r="E226" s="44">
        <f t="shared" si="11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143</v>
      </c>
      <c r="B227" s="169"/>
      <c r="C227" s="170"/>
      <c r="D227" s="37">
        <v>320</v>
      </c>
      <c r="E227" s="44">
        <f t="shared" si="11"/>
        <v>0</v>
      </c>
      <c r="F227" s="44"/>
      <c r="G227" s="44"/>
      <c r="H227" s="41"/>
      <c r="I227" s="44"/>
      <c r="J227" s="45"/>
    </row>
    <row r="228" spans="1:10" ht="19.5" customHeight="1">
      <c r="A228" s="168" t="s">
        <v>144</v>
      </c>
      <c r="B228" s="169"/>
      <c r="C228" s="170"/>
      <c r="D228" s="37">
        <v>330</v>
      </c>
      <c r="E228" s="44">
        <f t="shared" si="11"/>
        <v>0</v>
      </c>
      <c r="F228" s="44"/>
      <c r="G228" s="44"/>
      <c r="H228" s="41"/>
      <c r="I228" s="44"/>
      <c r="J228" s="45"/>
    </row>
    <row r="229" spans="1:10" s="12" customFormat="1" ht="19.5" customHeight="1" thickBot="1">
      <c r="A229" s="168" t="s">
        <v>145</v>
      </c>
      <c r="B229" s="169"/>
      <c r="C229" s="170"/>
      <c r="D229" s="37">
        <v>340</v>
      </c>
      <c r="E229" s="44">
        <f t="shared" si="11"/>
        <v>413900</v>
      </c>
      <c r="F229" s="44">
        <v>413900</v>
      </c>
      <c r="G229" s="44"/>
      <c r="H229" s="41"/>
      <c r="I229" s="44"/>
      <c r="J229" s="45"/>
    </row>
    <row r="230" spans="1:10" s="13" customFormat="1" ht="12.75" customHeight="1" thickBot="1">
      <c r="A230" s="282" t="s">
        <v>264</v>
      </c>
      <c r="B230" s="283"/>
      <c r="C230" s="283"/>
      <c r="D230" s="283"/>
      <c r="E230" s="283"/>
      <c r="F230" s="283"/>
      <c r="G230" s="283"/>
      <c r="H230" s="283"/>
      <c r="I230" s="283"/>
      <c r="J230" s="284"/>
    </row>
    <row r="231" spans="1:10" s="12" customFormat="1" ht="19.5" customHeight="1">
      <c r="A231" s="276" t="s">
        <v>121</v>
      </c>
      <c r="B231" s="277"/>
      <c r="C231" s="278"/>
      <c r="D231" s="35"/>
      <c r="E231" s="39">
        <f aca="true" t="shared" si="12" ref="E231:J231">E233</f>
        <v>190700</v>
      </c>
      <c r="F231" s="39">
        <f t="shared" si="12"/>
        <v>190700</v>
      </c>
      <c r="G231" s="39">
        <f t="shared" si="12"/>
        <v>0</v>
      </c>
      <c r="H231" s="39">
        <f t="shared" si="12"/>
        <v>0</v>
      </c>
      <c r="I231" s="39">
        <f t="shared" si="12"/>
        <v>0</v>
      </c>
      <c r="J231" s="39">
        <f t="shared" si="12"/>
        <v>0</v>
      </c>
    </row>
    <row r="232" spans="1:10" s="13" customFormat="1" ht="12.75" customHeight="1">
      <c r="A232" s="168" t="s">
        <v>87</v>
      </c>
      <c r="B232" s="169"/>
      <c r="C232" s="170"/>
      <c r="D232" s="37"/>
      <c r="E232" s="40"/>
      <c r="F232" s="40"/>
      <c r="G232" s="40"/>
      <c r="H232" s="41"/>
      <c r="I232" s="40"/>
      <c r="J232" s="42"/>
    </row>
    <row r="233" spans="1:10" ht="19.5" customHeight="1">
      <c r="A233" s="171" t="s">
        <v>138</v>
      </c>
      <c r="B233" s="172"/>
      <c r="C233" s="173"/>
      <c r="D233" s="38">
        <v>290</v>
      </c>
      <c r="E233" s="44">
        <f>F233+G233+H233+I233+J233</f>
        <v>190700</v>
      </c>
      <c r="F233" s="43">
        <f>F235+F236</f>
        <v>190700</v>
      </c>
      <c r="G233" s="43">
        <f>G235+G236</f>
        <v>0</v>
      </c>
      <c r="H233" s="43">
        <f>H235+H236</f>
        <v>0</v>
      </c>
      <c r="I233" s="43">
        <f>I235+I236</f>
        <v>0</v>
      </c>
      <c r="J233" s="43">
        <f>J235+J236</f>
        <v>0</v>
      </c>
    </row>
    <row r="234" spans="1:10" ht="19.5" customHeight="1">
      <c r="A234" s="168" t="s">
        <v>19</v>
      </c>
      <c r="B234" s="169"/>
      <c r="C234" s="170"/>
      <c r="D234" s="37"/>
      <c r="E234" s="44">
        <f>F234+G234+H234+I234+J234</f>
        <v>0</v>
      </c>
      <c r="F234" s="43"/>
      <c r="G234" s="43"/>
      <c r="H234" s="46"/>
      <c r="I234" s="43"/>
      <c r="J234" s="47"/>
    </row>
    <row r="235" spans="1:10" ht="19.5" customHeight="1">
      <c r="A235" s="168" t="s">
        <v>139</v>
      </c>
      <c r="B235" s="169"/>
      <c r="C235" s="170"/>
      <c r="D235" s="37"/>
      <c r="E235" s="44">
        <f>F235+G235+H235+I235+J235</f>
        <v>190700</v>
      </c>
      <c r="F235" s="48">
        <v>190700</v>
      </c>
      <c r="G235" s="43"/>
      <c r="H235" s="46"/>
      <c r="I235" s="43"/>
      <c r="J235" s="47"/>
    </row>
    <row r="236" spans="1:10" s="12" customFormat="1" ht="19.5" customHeight="1" thickBot="1">
      <c r="A236" s="168" t="s">
        <v>140</v>
      </c>
      <c r="B236" s="169"/>
      <c r="C236" s="170"/>
      <c r="D236" s="37"/>
      <c r="E236" s="44">
        <f>F236+G236+H236+I236+J236</f>
        <v>0</v>
      </c>
      <c r="F236" s="43"/>
      <c r="G236" s="43"/>
      <c r="H236" s="46"/>
      <c r="I236" s="43"/>
      <c r="J236" s="47"/>
    </row>
    <row r="237" spans="1:10" s="13" customFormat="1" ht="12.75" customHeight="1" thickBot="1">
      <c r="A237" s="282" t="s">
        <v>265</v>
      </c>
      <c r="B237" s="283"/>
      <c r="C237" s="283"/>
      <c r="D237" s="283"/>
      <c r="E237" s="283"/>
      <c r="F237" s="283"/>
      <c r="G237" s="283"/>
      <c r="H237" s="283"/>
      <c r="I237" s="283"/>
      <c r="J237" s="284"/>
    </row>
    <row r="238" spans="1:10" ht="19.5" customHeight="1">
      <c r="A238" s="276" t="s">
        <v>121</v>
      </c>
      <c r="B238" s="277"/>
      <c r="C238" s="278"/>
      <c r="D238" s="35"/>
      <c r="E238" s="39">
        <f>F238+G238+H238+I238+J238</f>
        <v>48000</v>
      </c>
      <c r="F238" s="39">
        <f>F240</f>
        <v>48000</v>
      </c>
      <c r="G238" s="39">
        <f>G240</f>
        <v>0</v>
      </c>
      <c r="H238" s="39">
        <f>H240</f>
        <v>0</v>
      </c>
      <c r="I238" s="39">
        <f>I240</f>
        <v>0</v>
      </c>
      <c r="J238" s="39">
        <f>J240</f>
        <v>0</v>
      </c>
    </row>
    <row r="239" spans="1:10" ht="19.5" customHeight="1">
      <c r="A239" s="168" t="s">
        <v>87</v>
      </c>
      <c r="B239" s="169"/>
      <c r="C239" s="170"/>
      <c r="D239" s="37"/>
      <c r="E239" s="40"/>
      <c r="F239" s="40"/>
      <c r="G239" s="40"/>
      <c r="H239" s="41"/>
      <c r="I239" s="40"/>
      <c r="J239" s="42"/>
    </row>
    <row r="240" spans="1:10" ht="19.5" customHeight="1">
      <c r="A240" s="171" t="s">
        <v>122</v>
      </c>
      <c r="B240" s="172"/>
      <c r="C240" s="173"/>
      <c r="D240" s="38">
        <v>210</v>
      </c>
      <c r="E240" s="43">
        <f aca="true" t="shared" si="13" ref="E240:J240">E242+E243+E244</f>
        <v>48000</v>
      </c>
      <c r="F240" s="43">
        <f t="shared" si="13"/>
        <v>48000</v>
      </c>
      <c r="G240" s="43">
        <f t="shared" si="13"/>
        <v>0</v>
      </c>
      <c r="H240" s="43">
        <f t="shared" si="13"/>
        <v>0</v>
      </c>
      <c r="I240" s="43">
        <f t="shared" si="13"/>
        <v>0</v>
      </c>
      <c r="J240" s="43">
        <f t="shared" si="13"/>
        <v>0</v>
      </c>
    </row>
    <row r="241" spans="1:10" ht="19.5" customHeight="1">
      <c r="A241" s="168" t="s">
        <v>19</v>
      </c>
      <c r="B241" s="169"/>
      <c r="C241" s="170"/>
      <c r="D241" s="37"/>
      <c r="E241" s="40"/>
      <c r="F241" s="40"/>
      <c r="G241" s="40"/>
      <c r="H241" s="41"/>
      <c r="I241" s="40"/>
      <c r="J241" s="42"/>
    </row>
    <row r="242" spans="1:10" ht="19.5" customHeight="1">
      <c r="A242" s="168" t="s">
        <v>123</v>
      </c>
      <c r="B242" s="169"/>
      <c r="C242" s="170"/>
      <c r="D242" s="37">
        <v>211</v>
      </c>
      <c r="E242" s="44">
        <f>F242+G242+H242+I242+J242</f>
        <v>36900</v>
      </c>
      <c r="F242" s="44">
        <v>36900</v>
      </c>
      <c r="G242" s="44"/>
      <c r="H242" s="41"/>
      <c r="I242" s="44"/>
      <c r="J242" s="45"/>
    </row>
    <row r="243" spans="1:10" ht="19.5" customHeight="1">
      <c r="A243" s="168" t="s">
        <v>124</v>
      </c>
      <c r="B243" s="169"/>
      <c r="C243" s="170"/>
      <c r="D243" s="37">
        <v>212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2" customFormat="1" ht="19.5" customHeight="1" thickBot="1">
      <c r="A244" s="168" t="s">
        <v>125</v>
      </c>
      <c r="B244" s="169"/>
      <c r="C244" s="170"/>
      <c r="D244" s="37">
        <v>213</v>
      </c>
      <c r="E244" s="44">
        <f>F244+G244+H244+I244+J244</f>
        <v>11100</v>
      </c>
      <c r="F244" s="44">
        <v>11100</v>
      </c>
      <c r="G244" s="44"/>
      <c r="H244" s="41"/>
      <c r="I244" s="44"/>
      <c r="J244" s="45"/>
    </row>
    <row r="245" spans="1:10" s="13" customFormat="1" ht="13.5" customHeight="1" thickBot="1">
      <c r="A245" s="282" t="s">
        <v>266</v>
      </c>
      <c r="B245" s="283"/>
      <c r="C245" s="283"/>
      <c r="D245" s="165"/>
      <c r="E245" s="165"/>
      <c r="F245" s="165"/>
      <c r="G245" s="165"/>
      <c r="H245" s="165"/>
      <c r="I245" s="165"/>
      <c r="J245" s="166"/>
    </row>
    <row r="246" spans="1:10" ht="19.5" customHeight="1">
      <c r="A246" s="276" t="s">
        <v>121</v>
      </c>
      <c r="B246" s="277"/>
      <c r="C246" s="278"/>
      <c r="D246" s="104"/>
      <c r="E246" s="83">
        <f>E250+E251</f>
        <v>169600</v>
      </c>
      <c r="F246" s="83">
        <f>F250+F251</f>
        <v>0</v>
      </c>
      <c r="G246" s="83">
        <f>G251+G250</f>
        <v>169600</v>
      </c>
      <c r="H246" s="83">
        <f>H251+H250</f>
        <v>0</v>
      </c>
      <c r="I246" s="83">
        <f>I251+I250</f>
        <v>0</v>
      </c>
      <c r="J246" s="83">
        <f>J251+J250</f>
        <v>0</v>
      </c>
    </row>
    <row r="247" spans="1:10" s="12" customFormat="1" ht="19.5" customHeight="1">
      <c r="A247" s="168" t="s">
        <v>87</v>
      </c>
      <c r="B247" s="169"/>
      <c r="C247" s="170"/>
      <c r="D247" s="103"/>
      <c r="E247" s="82"/>
      <c r="F247" s="82"/>
      <c r="G247" s="82"/>
      <c r="H247" s="84"/>
      <c r="I247" s="82"/>
      <c r="J247" s="82"/>
    </row>
    <row r="248" spans="1:10" s="13" customFormat="1" ht="12.75" customHeight="1">
      <c r="A248" s="171" t="s">
        <v>141</v>
      </c>
      <c r="B248" s="172"/>
      <c r="C248" s="173"/>
      <c r="D248" s="38">
        <v>300</v>
      </c>
      <c r="E248" s="83">
        <f aca="true" t="shared" si="14" ref="E248:J248">E250+E251</f>
        <v>169600</v>
      </c>
      <c r="F248" s="83">
        <f t="shared" si="14"/>
        <v>0</v>
      </c>
      <c r="G248" s="83">
        <f t="shared" si="14"/>
        <v>169600</v>
      </c>
      <c r="H248" s="83">
        <f t="shared" si="14"/>
        <v>0</v>
      </c>
      <c r="I248" s="83">
        <f t="shared" si="14"/>
        <v>0</v>
      </c>
      <c r="J248" s="83">
        <f t="shared" si="14"/>
        <v>0</v>
      </c>
    </row>
    <row r="249" spans="1:10" ht="19.5" customHeight="1">
      <c r="A249" s="168" t="s">
        <v>19</v>
      </c>
      <c r="B249" s="169"/>
      <c r="C249" s="170"/>
      <c r="D249" s="103"/>
      <c r="E249" s="82"/>
      <c r="F249" s="82"/>
      <c r="G249" s="82"/>
      <c r="H249" s="84"/>
      <c r="I249" s="82"/>
      <c r="J249" s="82"/>
    </row>
    <row r="250" spans="1:10" ht="19.5" customHeight="1">
      <c r="A250" s="168" t="s">
        <v>142</v>
      </c>
      <c r="B250" s="169"/>
      <c r="C250" s="170"/>
      <c r="D250" s="103">
        <v>310</v>
      </c>
      <c r="E250" s="84">
        <f>F250+G250+I250+J250</f>
        <v>169600</v>
      </c>
      <c r="F250" s="84"/>
      <c r="G250" s="84">
        <v>169600</v>
      </c>
      <c r="H250" s="84"/>
      <c r="I250" s="84"/>
      <c r="J250" s="84"/>
    </row>
    <row r="251" spans="1:10" s="12" customFormat="1" ht="19.5" customHeight="1" thickBot="1">
      <c r="A251" s="168" t="s">
        <v>145</v>
      </c>
      <c r="B251" s="169"/>
      <c r="C251" s="170"/>
      <c r="D251" s="103">
        <v>340</v>
      </c>
      <c r="E251" s="84">
        <f>G251</f>
        <v>0</v>
      </c>
      <c r="F251" s="84"/>
      <c r="G251" s="84"/>
      <c r="H251" s="84"/>
      <c r="I251" s="84"/>
      <c r="J251" s="84"/>
    </row>
    <row r="252" spans="1:10" s="12" customFormat="1" ht="19.5" customHeight="1" thickBot="1">
      <c r="A252" s="282" t="s">
        <v>267</v>
      </c>
      <c r="B252" s="283"/>
      <c r="C252" s="283"/>
      <c r="D252" s="283"/>
      <c r="E252" s="283"/>
      <c r="F252" s="283"/>
      <c r="G252" s="283"/>
      <c r="H252" s="283"/>
      <c r="I252" s="283"/>
      <c r="J252" s="284"/>
    </row>
    <row r="253" spans="1:10" s="12" customFormat="1" ht="19.5" customHeight="1">
      <c r="A253" s="276" t="s">
        <v>121</v>
      </c>
      <c r="B253" s="277"/>
      <c r="C253" s="278"/>
      <c r="D253" s="35"/>
      <c r="E253" s="39">
        <f aca="true" t="shared" si="15" ref="E253:J253">E255+E260+E268+E272</f>
        <v>7013300</v>
      </c>
      <c r="F253" s="39">
        <f t="shared" si="15"/>
        <v>1983300</v>
      </c>
      <c r="G253" s="39">
        <f t="shared" si="15"/>
        <v>0</v>
      </c>
      <c r="H253" s="39">
        <f t="shared" si="15"/>
        <v>0</v>
      </c>
      <c r="I253" s="39">
        <f t="shared" si="15"/>
        <v>5030000</v>
      </c>
      <c r="J253" s="39">
        <f t="shared" si="15"/>
        <v>0</v>
      </c>
    </row>
    <row r="254" spans="1:10" s="12" customFormat="1" ht="19.5" customHeight="1">
      <c r="A254" s="168" t="s">
        <v>87</v>
      </c>
      <c r="B254" s="169"/>
      <c r="C254" s="170"/>
      <c r="D254" s="37"/>
      <c r="E254" s="40"/>
      <c r="F254" s="40"/>
      <c r="G254" s="40"/>
      <c r="H254" s="41"/>
      <c r="I254" s="40"/>
      <c r="J254" s="42"/>
    </row>
    <row r="255" spans="1:10" s="12" customFormat="1" ht="19.5" customHeight="1">
      <c r="A255" s="171" t="s">
        <v>122</v>
      </c>
      <c r="B255" s="172"/>
      <c r="C255" s="173"/>
      <c r="D255" s="38">
        <v>210</v>
      </c>
      <c r="E255" s="43">
        <f aca="true" t="shared" si="16" ref="E255:J255">E257+E258+E259</f>
        <v>6000</v>
      </c>
      <c r="F255" s="43">
        <f t="shared" si="16"/>
        <v>6000</v>
      </c>
      <c r="G255" s="43">
        <f t="shared" si="16"/>
        <v>0</v>
      </c>
      <c r="H255" s="43">
        <f t="shared" si="16"/>
        <v>0</v>
      </c>
      <c r="I255" s="43">
        <f t="shared" si="16"/>
        <v>0</v>
      </c>
      <c r="J255" s="43">
        <f t="shared" si="16"/>
        <v>0</v>
      </c>
    </row>
    <row r="256" spans="1:10" s="13" customFormat="1" ht="13.5" customHeight="1">
      <c r="A256" s="168" t="s">
        <v>19</v>
      </c>
      <c r="B256" s="169"/>
      <c r="C256" s="170"/>
      <c r="D256" s="37"/>
      <c r="E256" s="40"/>
      <c r="F256" s="40"/>
      <c r="G256" s="40"/>
      <c r="H256" s="41"/>
      <c r="I256" s="40"/>
      <c r="J256" s="42"/>
    </row>
    <row r="257" spans="1:10" ht="18" customHeight="1">
      <c r="A257" s="168" t="s">
        <v>123</v>
      </c>
      <c r="B257" s="169"/>
      <c r="C257" s="170"/>
      <c r="D257" s="37">
        <v>211</v>
      </c>
      <c r="E257" s="44">
        <f aca="true" t="shared" si="17" ref="E257:E279">F257+G257+H257+I257+J257</f>
        <v>0</v>
      </c>
      <c r="F257" s="44"/>
      <c r="G257" s="44"/>
      <c r="H257" s="41"/>
      <c r="I257" s="44"/>
      <c r="J257" s="45"/>
    </row>
    <row r="258" spans="1:10" ht="19.5" customHeight="1">
      <c r="A258" s="168" t="s">
        <v>124</v>
      </c>
      <c r="B258" s="169"/>
      <c r="C258" s="170"/>
      <c r="D258" s="37">
        <v>212</v>
      </c>
      <c r="E258" s="44">
        <f t="shared" si="17"/>
        <v>6000</v>
      </c>
      <c r="F258" s="44">
        <v>6000</v>
      </c>
      <c r="G258" s="44"/>
      <c r="H258" s="41"/>
      <c r="I258" s="44"/>
      <c r="J258" s="45"/>
    </row>
    <row r="259" spans="1:10" ht="19.5" customHeight="1">
      <c r="A259" s="168" t="s">
        <v>125</v>
      </c>
      <c r="B259" s="169"/>
      <c r="C259" s="170"/>
      <c r="D259" s="37">
        <v>213</v>
      </c>
      <c r="E259" s="44">
        <f t="shared" si="17"/>
        <v>0</v>
      </c>
      <c r="F259" s="44"/>
      <c r="G259" s="44"/>
      <c r="H259" s="41"/>
      <c r="I259" s="44"/>
      <c r="J259" s="45"/>
    </row>
    <row r="260" spans="1:10" ht="17.25" customHeight="1">
      <c r="A260" s="171" t="s">
        <v>126</v>
      </c>
      <c r="B260" s="172"/>
      <c r="C260" s="173"/>
      <c r="D260" s="38">
        <v>220</v>
      </c>
      <c r="E260" s="44">
        <f t="shared" si="17"/>
        <v>1999700</v>
      </c>
      <c r="F260" s="43">
        <f>F262+F263+F264+F265+F266+F267</f>
        <v>1969700</v>
      </c>
      <c r="G260" s="43">
        <f>G262+G263+G264+G265+G266+G267</f>
        <v>0</v>
      </c>
      <c r="H260" s="43">
        <f>H262+H263+H264+H265+H266+H267</f>
        <v>0</v>
      </c>
      <c r="I260" s="43">
        <f>I262+I263+I264+I265+I266+I267</f>
        <v>30000</v>
      </c>
      <c r="J260" s="43">
        <f>J262+J263+J264+J265+J266+J267</f>
        <v>0</v>
      </c>
    </row>
    <row r="261" spans="1:10" s="12" customFormat="1" ht="19.5" customHeight="1">
      <c r="A261" s="168" t="s">
        <v>19</v>
      </c>
      <c r="B261" s="169"/>
      <c r="C261" s="170"/>
      <c r="D261" s="37"/>
      <c r="E261" s="44">
        <f t="shared" si="17"/>
        <v>0</v>
      </c>
      <c r="F261" s="40"/>
      <c r="G261" s="40"/>
      <c r="H261" s="41"/>
      <c r="I261" s="40"/>
      <c r="J261" s="42"/>
    </row>
    <row r="262" spans="1:10" s="13" customFormat="1" ht="12.75" customHeight="1">
      <c r="A262" s="168" t="s">
        <v>127</v>
      </c>
      <c r="B262" s="169"/>
      <c r="C262" s="170"/>
      <c r="D262" s="37">
        <v>221</v>
      </c>
      <c r="E262" s="44">
        <f t="shared" si="17"/>
        <v>20000</v>
      </c>
      <c r="F262" s="44">
        <v>20000</v>
      </c>
      <c r="G262" s="44"/>
      <c r="H262" s="41"/>
      <c r="I262" s="44"/>
      <c r="J262" s="45"/>
    </row>
    <row r="263" spans="1:10" ht="30" customHeight="1">
      <c r="A263" s="168" t="s">
        <v>128</v>
      </c>
      <c r="B263" s="169"/>
      <c r="C263" s="170"/>
      <c r="D263" s="37">
        <v>222</v>
      </c>
      <c r="E263" s="44">
        <f t="shared" si="17"/>
        <v>0</v>
      </c>
      <c r="F263" s="44"/>
      <c r="G263" s="44"/>
      <c r="H263" s="41"/>
      <c r="I263" s="44"/>
      <c r="J263" s="45"/>
    </row>
    <row r="264" spans="1:10" ht="18" customHeight="1">
      <c r="A264" s="168" t="s">
        <v>129</v>
      </c>
      <c r="B264" s="169"/>
      <c r="C264" s="170"/>
      <c r="D264" s="37">
        <v>223</v>
      </c>
      <c r="E264" s="44">
        <f t="shared" si="17"/>
        <v>1701700</v>
      </c>
      <c r="F264" s="44">
        <v>1701700</v>
      </c>
      <c r="G264" s="44"/>
      <c r="H264" s="41"/>
      <c r="I264" s="44"/>
      <c r="J264" s="45"/>
    </row>
    <row r="265" spans="1:10" ht="19.5" customHeight="1">
      <c r="A265" s="168" t="s">
        <v>130</v>
      </c>
      <c r="B265" s="169"/>
      <c r="C265" s="170"/>
      <c r="D265" s="37">
        <v>224</v>
      </c>
      <c r="E265" s="44">
        <f t="shared" si="17"/>
        <v>0</v>
      </c>
      <c r="F265" s="44"/>
      <c r="G265" s="44"/>
      <c r="H265" s="41"/>
      <c r="I265" s="44"/>
      <c r="J265" s="45"/>
    </row>
    <row r="266" spans="1:10" s="12" customFormat="1" ht="19.5" customHeight="1">
      <c r="A266" s="168" t="s">
        <v>131</v>
      </c>
      <c r="B266" s="169"/>
      <c r="C266" s="170"/>
      <c r="D266" s="37">
        <v>225</v>
      </c>
      <c r="E266" s="44">
        <f t="shared" si="17"/>
        <v>188000</v>
      </c>
      <c r="F266" s="44">
        <v>158000</v>
      </c>
      <c r="G266" s="44"/>
      <c r="H266" s="41"/>
      <c r="I266" s="44">
        <v>30000</v>
      </c>
      <c r="J266" s="45"/>
    </row>
    <row r="267" spans="1:10" s="13" customFormat="1" ht="12.75" customHeight="1">
      <c r="A267" s="168" t="s">
        <v>132</v>
      </c>
      <c r="B267" s="169"/>
      <c r="C267" s="170"/>
      <c r="D267" s="37">
        <v>226</v>
      </c>
      <c r="E267" s="44">
        <f t="shared" si="17"/>
        <v>90000</v>
      </c>
      <c r="F267" s="44">
        <v>90000</v>
      </c>
      <c r="G267" s="44"/>
      <c r="H267" s="41"/>
      <c r="I267" s="44"/>
      <c r="J267" s="45"/>
    </row>
    <row r="268" spans="1:10" s="12" customFormat="1" ht="19.5" customHeight="1">
      <c r="A268" s="171" t="s">
        <v>138</v>
      </c>
      <c r="B268" s="172"/>
      <c r="C268" s="173"/>
      <c r="D268" s="38">
        <v>290</v>
      </c>
      <c r="E268" s="44">
        <f t="shared" si="17"/>
        <v>2600</v>
      </c>
      <c r="F268" s="43">
        <f>F269+F270+F271</f>
        <v>2600</v>
      </c>
      <c r="G268" s="43">
        <f>G269+G270+G271</f>
        <v>0</v>
      </c>
      <c r="H268" s="43">
        <f>H269+H270+H271</f>
        <v>0</v>
      </c>
      <c r="I268" s="43">
        <f>I269+I270+I271</f>
        <v>0</v>
      </c>
      <c r="J268" s="43">
        <f>J269+J270+J271</f>
        <v>0</v>
      </c>
    </row>
    <row r="269" spans="1:10" s="13" customFormat="1" ht="12.75" customHeight="1">
      <c r="A269" s="168" t="s">
        <v>19</v>
      </c>
      <c r="B269" s="169"/>
      <c r="C269" s="170"/>
      <c r="D269" s="37"/>
      <c r="E269" s="44">
        <f t="shared" si="17"/>
        <v>0</v>
      </c>
      <c r="F269" s="43"/>
      <c r="G269" s="43"/>
      <c r="H269" s="46"/>
      <c r="I269" s="43"/>
      <c r="J269" s="47"/>
    </row>
    <row r="270" spans="1:10" ht="19.5" customHeight="1">
      <c r="A270" s="168" t="s">
        <v>139</v>
      </c>
      <c r="B270" s="169"/>
      <c r="C270" s="170"/>
      <c r="D270" s="37"/>
      <c r="E270" s="44">
        <f t="shared" si="17"/>
        <v>2600</v>
      </c>
      <c r="F270" s="48">
        <v>2600</v>
      </c>
      <c r="G270" s="48"/>
      <c r="H270" s="49"/>
      <c r="I270" s="48"/>
      <c r="J270" s="47"/>
    </row>
    <row r="271" spans="1:10" ht="19.5" customHeight="1">
      <c r="A271" s="168" t="s">
        <v>140</v>
      </c>
      <c r="B271" s="169"/>
      <c r="C271" s="170"/>
      <c r="D271" s="37"/>
      <c r="E271" s="44">
        <f t="shared" si="17"/>
        <v>0</v>
      </c>
      <c r="F271" s="48"/>
      <c r="G271" s="43"/>
      <c r="H271" s="46"/>
      <c r="I271" s="48"/>
      <c r="J271" s="47"/>
    </row>
    <row r="272" spans="1:10" ht="19.5" customHeight="1">
      <c r="A272" s="171" t="s">
        <v>141</v>
      </c>
      <c r="B272" s="172"/>
      <c r="C272" s="173"/>
      <c r="D272" s="38">
        <v>300</v>
      </c>
      <c r="E272" s="44">
        <f t="shared" si="17"/>
        <v>5005000</v>
      </c>
      <c r="F272" s="43">
        <f>F274+F275+F276+F277</f>
        <v>5000</v>
      </c>
      <c r="G272" s="43">
        <f>G274+G275+G276+G277</f>
        <v>0</v>
      </c>
      <c r="H272" s="43">
        <f>H274+H275+H276+H277</f>
        <v>0</v>
      </c>
      <c r="I272" s="43">
        <f>I274+I275+I276+I277</f>
        <v>5000000</v>
      </c>
      <c r="J272" s="43">
        <f>J274+J275+J276+J277</f>
        <v>0</v>
      </c>
    </row>
    <row r="273" spans="1:10" s="12" customFormat="1" ht="19.5" customHeight="1">
      <c r="A273" s="168" t="s">
        <v>19</v>
      </c>
      <c r="B273" s="169"/>
      <c r="C273" s="170"/>
      <c r="D273" s="37"/>
      <c r="E273" s="44">
        <f t="shared" si="17"/>
        <v>0</v>
      </c>
      <c r="F273" s="40"/>
      <c r="G273" s="40"/>
      <c r="H273" s="41"/>
      <c r="I273" s="40"/>
      <c r="J273" s="42"/>
    </row>
    <row r="274" spans="1:10" s="13" customFormat="1" ht="12.75" customHeight="1">
      <c r="A274" s="168" t="s">
        <v>142</v>
      </c>
      <c r="B274" s="169"/>
      <c r="C274" s="170"/>
      <c r="D274" s="37">
        <v>310</v>
      </c>
      <c r="E274" s="44">
        <f t="shared" si="17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143</v>
      </c>
      <c r="B275" s="169"/>
      <c r="C275" s="170"/>
      <c r="D275" s="37">
        <v>320</v>
      </c>
      <c r="E275" s="44">
        <f t="shared" si="17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144</v>
      </c>
      <c r="B276" s="169"/>
      <c r="C276" s="170"/>
      <c r="D276" s="37">
        <v>330</v>
      </c>
      <c r="E276" s="44">
        <f t="shared" si="17"/>
        <v>0</v>
      </c>
      <c r="F276" s="44"/>
      <c r="G276" s="44"/>
      <c r="H276" s="41"/>
      <c r="I276" s="44"/>
      <c r="J276" s="45"/>
    </row>
    <row r="277" spans="1:10" ht="19.5" customHeight="1">
      <c r="A277" s="168" t="s">
        <v>145</v>
      </c>
      <c r="B277" s="169"/>
      <c r="C277" s="170"/>
      <c r="D277" s="37">
        <v>340</v>
      </c>
      <c r="E277" s="44">
        <f t="shared" si="17"/>
        <v>5005000</v>
      </c>
      <c r="F277" s="44">
        <v>5000</v>
      </c>
      <c r="G277" s="44"/>
      <c r="H277" s="41"/>
      <c r="I277" s="44">
        <v>5000000</v>
      </c>
      <c r="J277" s="45"/>
    </row>
    <row r="278" spans="1:10" ht="19.5" customHeight="1">
      <c r="A278" s="168" t="s">
        <v>130</v>
      </c>
      <c r="B278" s="169"/>
      <c r="C278" s="170"/>
      <c r="D278" s="37">
        <v>224</v>
      </c>
      <c r="E278" s="44">
        <f t="shared" si="17"/>
        <v>0</v>
      </c>
      <c r="F278" s="44"/>
      <c r="G278" s="44"/>
      <c r="H278" s="41"/>
      <c r="I278" s="44"/>
      <c r="J278" s="45"/>
    </row>
    <row r="279" spans="1:10" ht="19.5" customHeight="1" thickBot="1">
      <c r="A279" s="168" t="s">
        <v>131</v>
      </c>
      <c r="B279" s="169"/>
      <c r="C279" s="170"/>
      <c r="D279" s="37">
        <v>225</v>
      </c>
      <c r="E279" s="44">
        <f t="shared" si="17"/>
        <v>0</v>
      </c>
      <c r="F279" s="44"/>
      <c r="G279" s="44"/>
      <c r="H279" s="41"/>
      <c r="I279" s="44"/>
      <c r="J279" s="45"/>
    </row>
    <row r="280" spans="1:10" ht="19.5" customHeight="1" hidden="1" thickBot="1">
      <c r="A280" s="282"/>
      <c r="B280" s="283"/>
      <c r="C280" s="283"/>
      <c r="D280" s="165"/>
      <c r="E280" s="165"/>
      <c r="F280" s="165"/>
      <c r="G280" s="165"/>
      <c r="H280" s="165"/>
      <c r="I280" s="165"/>
      <c r="J280" s="166"/>
    </row>
    <row r="281" spans="1:10" ht="19.5" customHeight="1" hidden="1">
      <c r="A281" s="276"/>
      <c r="B281" s="277"/>
      <c r="C281" s="278"/>
      <c r="D281" s="104"/>
      <c r="E281" s="83"/>
      <c r="F281" s="83"/>
      <c r="G281" s="83"/>
      <c r="H281" s="83"/>
      <c r="I281" s="83"/>
      <c r="J281" s="83"/>
    </row>
    <row r="282" spans="1:10" ht="19.5" customHeight="1" hidden="1">
      <c r="A282" s="168"/>
      <c r="B282" s="169"/>
      <c r="C282" s="170"/>
      <c r="D282" s="103"/>
      <c r="E282" s="82"/>
      <c r="F282" s="82"/>
      <c r="G282" s="82"/>
      <c r="H282" s="84"/>
      <c r="I282" s="82"/>
      <c r="J282" s="82"/>
    </row>
    <row r="283" spans="1:10" ht="19.5" customHeight="1" hidden="1" thickBot="1">
      <c r="A283" s="168"/>
      <c r="B283" s="169"/>
      <c r="C283" s="170"/>
      <c r="D283" s="37"/>
      <c r="E283" s="84"/>
      <c r="F283" s="84"/>
      <c r="G283" s="84"/>
      <c r="H283" s="84"/>
      <c r="I283" s="84"/>
      <c r="J283" s="84"/>
    </row>
    <row r="284" spans="1:10" ht="19.5" customHeight="1">
      <c r="A284" s="164" t="s">
        <v>271</v>
      </c>
      <c r="B284" s="165"/>
      <c r="C284" s="165"/>
      <c r="D284" s="165"/>
      <c r="E284" s="165"/>
      <c r="F284" s="165"/>
      <c r="G284" s="165"/>
      <c r="H284" s="165"/>
      <c r="I284" s="165"/>
      <c r="J284" s="166"/>
    </row>
    <row r="285" spans="1:10" ht="19.5" customHeight="1">
      <c r="A285" s="167" t="s">
        <v>121</v>
      </c>
      <c r="B285" s="167"/>
      <c r="C285" s="167"/>
      <c r="D285" s="104"/>
      <c r="E285" s="83">
        <f>F285+G285+H285+I285+J285</f>
        <v>450000</v>
      </c>
      <c r="F285" s="83">
        <f>F287</f>
        <v>0</v>
      </c>
      <c r="G285" s="83">
        <f>G287</f>
        <v>450000</v>
      </c>
      <c r="H285" s="83">
        <f>H287</f>
        <v>0</v>
      </c>
      <c r="I285" s="83">
        <f>I287</f>
        <v>0</v>
      </c>
      <c r="J285" s="83">
        <f>J287</f>
        <v>0</v>
      </c>
    </row>
    <row r="286" spans="1:10" ht="19.5" customHeight="1">
      <c r="A286" s="163" t="s">
        <v>87</v>
      </c>
      <c r="B286" s="163"/>
      <c r="C286" s="163"/>
      <c r="D286" s="103"/>
      <c r="E286" s="82"/>
      <c r="F286" s="82"/>
      <c r="G286" s="82"/>
      <c r="H286" s="84"/>
      <c r="I286" s="82"/>
      <c r="J286" s="82"/>
    </row>
    <row r="287" spans="1:10" ht="19.5" customHeight="1">
      <c r="A287" s="168" t="s">
        <v>131</v>
      </c>
      <c r="B287" s="169"/>
      <c r="C287" s="170"/>
      <c r="D287" s="103">
        <v>225</v>
      </c>
      <c r="E287" s="84">
        <f>G287</f>
        <v>450000</v>
      </c>
      <c r="F287" s="84"/>
      <c r="G287" s="84">
        <v>450000</v>
      </c>
      <c r="H287" s="84"/>
      <c r="I287" s="84"/>
      <c r="J287" s="84"/>
    </row>
    <row r="288" spans="1:10" ht="19.5" customHeight="1">
      <c r="A288" s="85"/>
      <c r="B288" s="85"/>
      <c r="C288" s="85"/>
      <c r="D288" s="86"/>
      <c r="E288" s="87"/>
      <c r="F288" s="87"/>
      <c r="G288" s="87"/>
      <c r="H288" s="87"/>
      <c r="I288" s="87"/>
      <c r="J288" s="87"/>
    </row>
    <row r="289" spans="1:10" ht="19.5" customHeight="1">
      <c r="A289" s="85"/>
      <c r="B289" s="85"/>
      <c r="C289" s="85"/>
      <c r="D289" s="86"/>
      <c r="E289" s="87"/>
      <c r="F289" s="87"/>
      <c r="G289" s="87"/>
      <c r="H289" s="87"/>
      <c r="I289" s="87"/>
      <c r="J289" s="87"/>
    </row>
    <row r="290" spans="1:11" ht="4.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1"/>
    </row>
    <row r="291" spans="1:10" ht="16.5" customHeight="1">
      <c r="A291" s="6" t="s">
        <v>146</v>
      </c>
      <c r="B291" s="52"/>
      <c r="C291" s="52"/>
      <c r="D291" s="53"/>
      <c r="E291" s="53"/>
      <c r="F291" s="287" t="s">
        <v>193</v>
      </c>
      <c r="G291" s="287"/>
      <c r="H291" s="287"/>
      <c r="I291" s="52"/>
      <c r="J291" s="52"/>
    </row>
    <row r="292" spans="1:10" ht="24.75" customHeight="1">
      <c r="A292" s="6"/>
      <c r="B292" s="52"/>
      <c r="C292" s="52"/>
      <c r="D292" s="285" t="s">
        <v>165</v>
      </c>
      <c r="E292" s="285"/>
      <c r="F292" s="285"/>
      <c r="G292" s="285"/>
      <c r="H292" s="285"/>
      <c r="I292" s="52"/>
      <c r="J292" s="52"/>
    </row>
    <row r="293" spans="1:10" ht="15.75" customHeight="1">
      <c r="A293" s="6" t="s">
        <v>242</v>
      </c>
      <c r="B293" s="52"/>
      <c r="C293" s="52"/>
      <c r="D293" s="79"/>
      <c r="E293" s="79"/>
      <c r="F293" s="289" t="s">
        <v>241</v>
      </c>
      <c r="G293" s="289"/>
      <c r="H293" s="289"/>
      <c r="I293" s="52"/>
      <c r="J293" s="52"/>
    </row>
    <row r="294" spans="1:10" ht="15" customHeight="1">
      <c r="A294" s="54"/>
      <c r="B294" s="52"/>
      <c r="C294" s="52"/>
      <c r="D294" s="288" t="s">
        <v>162</v>
      </c>
      <c r="E294" s="288"/>
      <c r="F294" s="288"/>
      <c r="G294" s="288"/>
      <c r="H294" s="288"/>
      <c r="I294" s="52"/>
      <c r="J294" s="52"/>
    </row>
    <row r="295" spans="2:10" ht="12.75">
      <c r="B295" s="52"/>
      <c r="C295" s="52"/>
      <c r="D295" s="78"/>
      <c r="E295" s="78"/>
      <c r="F295" s="78"/>
      <c r="G295" s="290"/>
      <c r="H295" s="290"/>
      <c r="I295" s="52"/>
      <c r="J295" s="52"/>
    </row>
    <row r="296" spans="1:10" ht="15.75" customHeight="1">
      <c r="A296" s="6" t="s">
        <v>148</v>
      </c>
      <c r="B296" s="52"/>
      <c r="C296" s="52"/>
      <c r="D296" s="79"/>
      <c r="E296" s="79"/>
      <c r="F296" s="289" t="s">
        <v>243</v>
      </c>
      <c r="G296" s="289"/>
      <c r="H296" s="81"/>
      <c r="I296" s="52"/>
      <c r="J296" s="52"/>
    </row>
    <row r="297" spans="1:10" ht="15" customHeight="1">
      <c r="A297" s="6" t="s">
        <v>159</v>
      </c>
      <c r="B297" s="52"/>
      <c r="C297" s="52"/>
      <c r="D297" s="288" t="s">
        <v>161</v>
      </c>
      <c r="E297" s="288"/>
      <c r="F297" s="288"/>
      <c r="G297" s="288"/>
      <c r="H297" s="288"/>
      <c r="I297" s="52"/>
      <c r="J297" s="52"/>
    </row>
    <row r="298" spans="1:10" ht="15">
      <c r="A298" s="6"/>
      <c r="B298" s="52"/>
      <c r="C298" s="52"/>
      <c r="D298" s="55"/>
      <c r="E298" s="55"/>
      <c r="F298" s="55"/>
      <c r="G298" s="55"/>
      <c r="H298" s="55"/>
      <c r="I298" s="52"/>
      <c r="J298" s="52"/>
    </row>
    <row r="299" spans="1:10" ht="15">
      <c r="A299" s="6"/>
      <c r="B299" s="52"/>
      <c r="C299" s="52"/>
      <c r="D299" s="55"/>
      <c r="E299" s="55"/>
      <c r="F299" s="55"/>
      <c r="G299" s="55"/>
      <c r="H299" s="55"/>
      <c r="I299" s="52"/>
      <c r="J299" s="52"/>
    </row>
  </sheetData>
  <sheetProtection/>
  <mergeCells count="436">
    <mergeCell ref="F296:G296"/>
    <mergeCell ref="D297:H297"/>
    <mergeCell ref="F291:H291"/>
    <mergeCell ref="G295:H295"/>
    <mergeCell ref="D294:H294"/>
    <mergeCell ref="D292:H292"/>
    <mergeCell ref="F293:H293"/>
    <mergeCell ref="A277:C277"/>
    <mergeCell ref="A279:C279"/>
    <mergeCell ref="A278:C278"/>
    <mergeCell ref="A276:C276"/>
    <mergeCell ref="A272:C272"/>
    <mergeCell ref="A273:C273"/>
    <mergeCell ref="A274:C274"/>
    <mergeCell ref="A275:C275"/>
    <mergeCell ref="A271:C271"/>
    <mergeCell ref="A259:C259"/>
    <mergeCell ref="A250:C250"/>
    <mergeCell ref="A251:C251"/>
    <mergeCell ref="A254:C254"/>
    <mergeCell ref="A253:C253"/>
    <mergeCell ref="A256:C256"/>
    <mergeCell ref="A257:C257"/>
    <mergeCell ref="A258:C258"/>
    <mergeCell ref="A255:C255"/>
    <mergeCell ref="A248:C248"/>
    <mergeCell ref="A249:C249"/>
    <mergeCell ref="A252:J252"/>
    <mergeCell ref="A265:C265"/>
    <mergeCell ref="A264:C264"/>
    <mergeCell ref="A262:C262"/>
    <mergeCell ref="A263:C263"/>
    <mergeCell ref="A270:C270"/>
    <mergeCell ref="A260:C260"/>
    <mergeCell ref="A261:C261"/>
    <mergeCell ref="A266:C266"/>
    <mergeCell ref="A267:C267"/>
    <mergeCell ref="A268:C268"/>
    <mergeCell ref="A269:C269"/>
    <mergeCell ref="A217:C217"/>
    <mergeCell ref="A240:C240"/>
    <mergeCell ref="A241:C241"/>
    <mergeCell ref="A222:C222"/>
    <mergeCell ref="A224:C224"/>
    <mergeCell ref="A231:C231"/>
    <mergeCell ref="A233:C233"/>
    <mergeCell ref="A229:C229"/>
    <mergeCell ref="A232:C232"/>
    <mergeCell ref="A225:C225"/>
    <mergeCell ref="A200:C200"/>
    <mergeCell ref="A201:C201"/>
    <mergeCell ref="A208:C208"/>
    <mergeCell ref="A209:C209"/>
    <mergeCell ref="A202:C202"/>
    <mergeCell ref="A203:C203"/>
    <mergeCell ref="A204:C204"/>
    <mergeCell ref="A205:C205"/>
    <mergeCell ref="A206:C206"/>
    <mergeCell ref="A207:C207"/>
    <mergeCell ref="A247:C247"/>
    <mergeCell ref="A226:C226"/>
    <mergeCell ref="A221:C221"/>
    <mergeCell ref="A236:C236"/>
    <mergeCell ref="A227:C227"/>
    <mergeCell ref="A223:C223"/>
    <mergeCell ref="A243:C243"/>
    <mergeCell ref="A244:C244"/>
    <mergeCell ref="A246:C246"/>
    <mergeCell ref="A238:C238"/>
    <mergeCell ref="A215:C215"/>
    <mergeCell ref="A216:C216"/>
    <mergeCell ref="A210:C210"/>
    <mergeCell ref="A211:C211"/>
    <mergeCell ref="A213:J213"/>
    <mergeCell ref="A212:C212"/>
    <mergeCell ref="A214:C214"/>
    <mergeCell ref="A190:C190"/>
    <mergeCell ref="A191:C191"/>
    <mergeCell ref="A188:C188"/>
    <mergeCell ref="A189:C189"/>
    <mergeCell ref="A198:C198"/>
    <mergeCell ref="A199:C199"/>
    <mergeCell ref="A192:C192"/>
    <mergeCell ref="A193:C193"/>
    <mergeCell ref="A194:C194"/>
    <mergeCell ref="A195:C195"/>
    <mergeCell ref="A196:C196"/>
    <mergeCell ref="A197:C197"/>
    <mergeCell ref="A158:C158"/>
    <mergeCell ref="A159:C159"/>
    <mergeCell ref="A166:C166"/>
    <mergeCell ref="A167:C167"/>
    <mergeCell ref="A160:C160"/>
    <mergeCell ref="A161:C161"/>
    <mergeCell ref="A180:C180"/>
    <mergeCell ref="A181:C181"/>
    <mergeCell ref="A186:J186"/>
    <mergeCell ref="A187:J187"/>
    <mergeCell ref="A174:C174"/>
    <mergeCell ref="A175:C175"/>
    <mergeCell ref="A184:C184"/>
    <mergeCell ref="A185:C185"/>
    <mergeCell ref="A178:C178"/>
    <mergeCell ref="A179:C179"/>
    <mergeCell ref="A182:C182"/>
    <mergeCell ref="A183:C183"/>
    <mergeCell ref="A176:C176"/>
    <mergeCell ref="A177:C177"/>
    <mergeCell ref="A168:C168"/>
    <mergeCell ref="A169:C169"/>
    <mergeCell ref="A162:C162"/>
    <mergeCell ref="A163:C163"/>
    <mergeCell ref="A164:C164"/>
    <mergeCell ref="A165:C165"/>
    <mergeCell ref="E152:E153"/>
    <mergeCell ref="F152:J152"/>
    <mergeCell ref="A156:C156"/>
    <mergeCell ref="A157:C157"/>
    <mergeCell ref="A154:C154"/>
    <mergeCell ref="A155:C155"/>
    <mergeCell ref="A152:C153"/>
    <mergeCell ref="D152:D153"/>
    <mergeCell ref="A170:C170"/>
    <mergeCell ref="A171:C171"/>
    <mergeCell ref="A172:C172"/>
    <mergeCell ref="A173:C173"/>
    <mergeCell ref="A146:E146"/>
    <mergeCell ref="G146:J146"/>
    <mergeCell ref="A148:E148"/>
    <mergeCell ref="G148:J148"/>
    <mergeCell ref="A149:E149"/>
    <mergeCell ref="G149:J149"/>
    <mergeCell ref="A147:E147"/>
    <mergeCell ref="G147:J147"/>
    <mergeCell ref="A145:E145"/>
    <mergeCell ref="G145:J145"/>
    <mergeCell ref="A144:E144"/>
    <mergeCell ref="G144:J144"/>
    <mergeCell ref="A143:E143"/>
    <mergeCell ref="G143:J143"/>
    <mergeCell ref="A138:E138"/>
    <mergeCell ref="G138:J138"/>
    <mergeCell ref="A141:E141"/>
    <mergeCell ref="G141:J141"/>
    <mergeCell ref="A142:E142"/>
    <mergeCell ref="G142:J142"/>
    <mergeCell ref="A140:E140"/>
    <mergeCell ref="G140:J140"/>
    <mergeCell ref="A151:E151"/>
    <mergeCell ref="G151:J151"/>
    <mergeCell ref="A150:E150"/>
    <mergeCell ref="G150:J150"/>
    <mergeCell ref="A137:E137"/>
    <mergeCell ref="G137:J137"/>
    <mergeCell ref="G135:J135"/>
    <mergeCell ref="A136:E136"/>
    <mergeCell ref="A139:E139"/>
    <mergeCell ref="G139:J139"/>
    <mergeCell ref="A131:E131"/>
    <mergeCell ref="G131:J131"/>
    <mergeCell ref="A132:E132"/>
    <mergeCell ref="G132:J132"/>
    <mergeCell ref="G136:J136"/>
    <mergeCell ref="A134:E134"/>
    <mergeCell ref="A133:E133"/>
    <mergeCell ref="G133:J133"/>
    <mergeCell ref="G134:J134"/>
    <mergeCell ref="A135:E135"/>
    <mergeCell ref="A130:E130"/>
    <mergeCell ref="G130:J130"/>
    <mergeCell ref="G119:J119"/>
    <mergeCell ref="A120:E120"/>
    <mergeCell ref="G120:J120"/>
    <mergeCell ref="A123:E123"/>
    <mergeCell ref="G123:J123"/>
    <mergeCell ref="A119:E119"/>
    <mergeCell ref="A121:E121"/>
    <mergeCell ref="G121:J121"/>
    <mergeCell ref="A122:E122"/>
    <mergeCell ref="G122:J122"/>
    <mergeCell ref="A129:E129"/>
    <mergeCell ref="G124:J124"/>
    <mergeCell ref="A127:E127"/>
    <mergeCell ref="G129:J129"/>
    <mergeCell ref="A124:E124"/>
    <mergeCell ref="A128:E128"/>
    <mergeCell ref="A118:E118"/>
    <mergeCell ref="G118:J118"/>
    <mergeCell ref="G116:J116"/>
    <mergeCell ref="A115:E115"/>
    <mergeCell ref="A110:E110"/>
    <mergeCell ref="G110:J110"/>
    <mergeCell ref="A117:E117"/>
    <mergeCell ref="G117:J117"/>
    <mergeCell ref="A112:E112"/>
    <mergeCell ref="G112:J112"/>
    <mergeCell ref="A113:E113"/>
    <mergeCell ref="A114:E114"/>
    <mergeCell ref="A111:E111"/>
    <mergeCell ref="G111:J111"/>
    <mergeCell ref="G114:J114"/>
    <mergeCell ref="A116:E116"/>
    <mergeCell ref="G115:J115"/>
    <mergeCell ref="G113:J113"/>
    <mergeCell ref="A100:F100"/>
    <mergeCell ref="G100:J100"/>
    <mergeCell ref="A104:F104"/>
    <mergeCell ref="G104:J104"/>
    <mergeCell ref="A102:F102"/>
    <mergeCell ref="G102:J102"/>
    <mergeCell ref="A103:F103"/>
    <mergeCell ref="G103:J103"/>
    <mergeCell ref="A109:E109"/>
    <mergeCell ref="G109:J109"/>
    <mergeCell ref="A101:F101"/>
    <mergeCell ref="G101:J101"/>
    <mergeCell ref="A105:J105"/>
    <mergeCell ref="A106:J106"/>
    <mergeCell ref="A107:J107"/>
    <mergeCell ref="A108:E108"/>
    <mergeCell ref="G108:J108"/>
    <mergeCell ref="A95:F95"/>
    <mergeCell ref="G95:J95"/>
    <mergeCell ref="A98:F98"/>
    <mergeCell ref="G98:J98"/>
    <mergeCell ref="A96:F96"/>
    <mergeCell ref="G96:J96"/>
    <mergeCell ref="A97:F97"/>
    <mergeCell ref="G97:J97"/>
    <mergeCell ref="A89:F89"/>
    <mergeCell ref="G89:J89"/>
    <mergeCell ref="A99:F99"/>
    <mergeCell ref="G99:J99"/>
    <mergeCell ref="A90:F90"/>
    <mergeCell ref="G90:J90"/>
    <mergeCell ref="A92:F92"/>
    <mergeCell ref="G92:J92"/>
    <mergeCell ref="A91:F91"/>
    <mergeCell ref="G91:J91"/>
    <mergeCell ref="A93:F93"/>
    <mergeCell ref="G93:J93"/>
    <mergeCell ref="A94:F94"/>
    <mergeCell ref="G94:J94"/>
    <mergeCell ref="A80:F80"/>
    <mergeCell ref="G80:J80"/>
    <mergeCell ref="A84:F84"/>
    <mergeCell ref="G84:J84"/>
    <mergeCell ref="A83:F83"/>
    <mergeCell ref="G83:J83"/>
    <mergeCell ref="A82:F82"/>
    <mergeCell ref="G82:J82"/>
    <mergeCell ref="A88:F88"/>
    <mergeCell ref="G88:J88"/>
    <mergeCell ref="A85:F85"/>
    <mergeCell ref="G85:J85"/>
    <mergeCell ref="A86:F86"/>
    <mergeCell ref="G86:J86"/>
    <mergeCell ref="A87:F87"/>
    <mergeCell ref="G87:J87"/>
    <mergeCell ref="A76:F76"/>
    <mergeCell ref="G76:J76"/>
    <mergeCell ref="A81:F81"/>
    <mergeCell ref="G81:J81"/>
    <mergeCell ref="A77:F77"/>
    <mergeCell ref="G77:J77"/>
    <mergeCell ref="A78:F78"/>
    <mergeCell ref="G78:J78"/>
    <mergeCell ref="A79:F79"/>
    <mergeCell ref="G79:J79"/>
    <mergeCell ref="A72:F72"/>
    <mergeCell ref="G72:J72"/>
    <mergeCell ref="A75:F75"/>
    <mergeCell ref="G75:J75"/>
    <mergeCell ref="A74:F74"/>
    <mergeCell ref="G74:J74"/>
    <mergeCell ref="A73:F73"/>
    <mergeCell ref="G73:J73"/>
    <mergeCell ref="A71:F71"/>
    <mergeCell ref="G71:J71"/>
    <mergeCell ref="A68:F68"/>
    <mergeCell ref="G68:J68"/>
    <mergeCell ref="A70:F70"/>
    <mergeCell ref="G70:J70"/>
    <mergeCell ref="A69:F69"/>
    <mergeCell ref="G69:J69"/>
    <mergeCell ref="A67:F67"/>
    <mergeCell ref="G67:J67"/>
    <mergeCell ref="A66:F66"/>
    <mergeCell ref="G66:J66"/>
    <mergeCell ref="A63:F63"/>
    <mergeCell ref="G63:J63"/>
    <mergeCell ref="A65:F65"/>
    <mergeCell ref="G65:J65"/>
    <mergeCell ref="A58:F58"/>
    <mergeCell ref="G58:J58"/>
    <mergeCell ref="A64:F64"/>
    <mergeCell ref="G64:J64"/>
    <mergeCell ref="A61:F61"/>
    <mergeCell ref="G61:J61"/>
    <mergeCell ref="A60:F60"/>
    <mergeCell ref="G60:J60"/>
    <mergeCell ref="A62:F62"/>
    <mergeCell ref="G62:J62"/>
    <mergeCell ref="A54:F54"/>
    <mergeCell ref="G54:J54"/>
    <mergeCell ref="A59:F59"/>
    <mergeCell ref="G59:J59"/>
    <mergeCell ref="A55:F55"/>
    <mergeCell ref="G55:J55"/>
    <mergeCell ref="A56:F56"/>
    <mergeCell ref="G56:J56"/>
    <mergeCell ref="A57:F57"/>
    <mergeCell ref="G57:J57"/>
    <mergeCell ref="A50:F50"/>
    <mergeCell ref="G50:J50"/>
    <mergeCell ref="A46:F46"/>
    <mergeCell ref="G46:J46"/>
    <mergeCell ref="A47:F47"/>
    <mergeCell ref="G47:J47"/>
    <mergeCell ref="A48:F48"/>
    <mergeCell ref="G48:J48"/>
    <mergeCell ref="A49:F49"/>
    <mergeCell ref="G49:J49"/>
    <mergeCell ref="A53:F53"/>
    <mergeCell ref="G53:J53"/>
    <mergeCell ref="A51:F51"/>
    <mergeCell ref="G51:J51"/>
    <mergeCell ref="A52:F52"/>
    <mergeCell ref="G52:J52"/>
    <mergeCell ref="A39:F39"/>
    <mergeCell ref="A38:F38"/>
    <mergeCell ref="A42:F42"/>
    <mergeCell ref="G42:J42"/>
    <mergeCell ref="A40:F40"/>
    <mergeCell ref="G40:J40"/>
    <mergeCell ref="G39:J39"/>
    <mergeCell ref="A41:F41"/>
    <mergeCell ref="G41:J41"/>
    <mergeCell ref="A32:F32"/>
    <mergeCell ref="G32:J32"/>
    <mergeCell ref="G34:J34"/>
    <mergeCell ref="G38:J38"/>
    <mergeCell ref="G37:J37"/>
    <mergeCell ref="A36:F36"/>
    <mergeCell ref="G36:J36"/>
    <mergeCell ref="A37:F37"/>
    <mergeCell ref="A45:F45"/>
    <mergeCell ref="G45:J45"/>
    <mergeCell ref="A43:F43"/>
    <mergeCell ref="G43:J43"/>
    <mergeCell ref="A44:F44"/>
    <mergeCell ref="G44:J44"/>
    <mergeCell ref="B24:D25"/>
    <mergeCell ref="E24:H25"/>
    <mergeCell ref="I24:J25"/>
    <mergeCell ref="A35:F35"/>
    <mergeCell ref="G35:J35"/>
    <mergeCell ref="A31:F31"/>
    <mergeCell ref="G31:J31"/>
    <mergeCell ref="A33:F33"/>
    <mergeCell ref="G33:J33"/>
    <mergeCell ref="A34:F34"/>
    <mergeCell ref="A30:J30"/>
    <mergeCell ref="A28:J28"/>
    <mergeCell ref="A29:J29"/>
    <mergeCell ref="B21:D21"/>
    <mergeCell ref="E21:H21"/>
    <mergeCell ref="I21:J21"/>
    <mergeCell ref="A26:J26"/>
    <mergeCell ref="A27:J27"/>
    <mergeCell ref="B22:D22"/>
    <mergeCell ref="E22:H22"/>
    <mergeCell ref="I22:J22"/>
    <mergeCell ref="B23:D23"/>
    <mergeCell ref="E23:H23"/>
    <mergeCell ref="B19:D20"/>
    <mergeCell ref="E19:H20"/>
    <mergeCell ref="I19:J20"/>
    <mergeCell ref="I23:J23"/>
    <mergeCell ref="B15:D15"/>
    <mergeCell ref="E15:H15"/>
    <mergeCell ref="I15:J15"/>
    <mergeCell ref="B18:D18"/>
    <mergeCell ref="E18:H18"/>
    <mergeCell ref="I18:J18"/>
    <mergeCell ref="B17:D17"/>
    <mergeCell ref="E17:H17"/>
    <mergeCell ref="A13:D13"/>
    <mergeCell ref="E13:H13"/>
    <mergeCell ref="B14:D14"/>
    <mergeCell ref="E14:H14"/>
    <mergeCell ref="B6:D6"/>
    <mergeCell ref="E6:J6"/>
    <mergeCell ref="A9:J9"/>
    <mergeCell ref="I17:J17"/>
    <mergeCell ref="I11:J11"/>
    <mergeCell ref="I13:J13"/>
    <mergeCell ref="B7:D7"/>
    <mergeCell ref="B8:D8"/>
    <mergeCell ref="E8:J8"/>
    <mergeCell ref="B11:D11"/>
    <mergeCell ref="B3:D3"/>
    <mergeCell ref="E3:J3"/>
    <mergeCell ref="B4:D5"/>
    <mergeCell ref="E4:J4"/>
    <mergeCell ref="E5:F5"/>
    <mergeCell ref="I5:J5"/>
    <mergeCell ref="A10:J10"/>
    <mergeCell ref="E11:H11"/>
    <mergeCell ref="A16:A18"/>
    <mergeCell ref="B16:D16"/>
    <mergeCell ref="E16:H16"/>
    <mergeCell ref="I16:J16"/>
    <mergeCell ref="I14:J14"/>
    <mergeCell ref="B12:D12"/>
    <mergeCell ref="E12:H12"/>
    <mergeCell ref="I12:J12"/>
    <mergeCell ref="A237:J237"/>
    <mergeCell ref="A245:J245"/>
    <mergeCell ref="A219:C219"/>
    <mergeCell ref="A234:C234"/>
    <mergeCell ref="A235:C235"/>
    <mergeCell ref="A242:C242"/>
    <mergeCell ref="A239:C239"/>
    <mergeCell ref="A218:C218"/>
    <mergeCell ref="A220:J220"/>
    <mergeCell ref="A228:C228"/>
    <mergeCell ref="A230:J230"/>
    <mergeCell ref="A280:J280"/>
    <mergeCell ref="A281:C281"/>
    <mergeCell ref="A282:C282"/>
    <mergeCell ref="A283:C283"/>
    <mergeCell ref="A284:J284"/>
    <mergeCell ref="A285:C285"/>
    <mergeCell ref="A286:C286"/>
    <mergeCell ref="A287:C287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4"/>
  <sheetViews>
    <sheetView zoomScale="76" zoomScaleNormal="76" zoomScaleSheetLayoutView="75" zoomScalePageLayoutView="0" workbookViewId="0" topLeftCell="A1">
      <selection activeCell="G43" sqref="G43:J43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5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206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3" t="s">
        <v>296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286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397" t="s">
        <v>297</v>
      </c>
      <c r="B13" s="398"/>
      <c r="C13" s="398"/>
      <c r="D13" s="398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194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195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196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197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17921868.06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v>16765118.73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v>17921868.06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v>10028051.39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v>1508749.33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v>959259.93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v>88973.09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19456400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I154+J154</f>
        <v>5031000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13422400</v>
      </c>
      <c r="H131" s="253"/>
      <c r="I131" s="253"/>
      <c r="J131" s="254"/>
    </row>
    <row r="132" spans="1:10" s="23" customFormat="1" ht="19.5" customHeight="1">
      <c r="A132" s="233" t="s">
        <v>156</v>
      </c>
      <c r="B132" s="234"/>
      <c r="C132" s="234"/>
      <c r="D132" s="234"/>
      <c r="E132" s="235"/>
      <c r="F132" s="21">
        <v>180</v>
      </c>
      <c r="G132" s="252">
        <f>G154</f>
        <v>1003000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/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19456400</v>
      </c>
      <c r="F154" s="106">
        <f>F156+F161+F176+F180</f>
        <v>13422400</v>
      </c>
      <c r="G154" s="36">
        <f>G156+G161+G176+G180</f>
        <v>1003000</v>
      </c>
      <c r="H154" s="36">
        <f>H156+H161+H176+H180</f>
        <v>0</v>
      </c>
      <c r="I154" s="36">
        <f>I156+I161+I176+I180</f>
        <v>5031000</v>
      </c>
      <c r="J154" s="36">
        <f>J156+J161+J176+J180</f>
        <v>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11280100</v>
      </c>
      <c r="F156" s="36">
        <f>F158+F159+F160</f>
        <v>11280100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8662300</v>
      </c>
      <c r="F158" s="36">
        <f>F192+F256+F241+F280</f>
        <v>8662300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1800</v>
      </c>
      <c r="F159" s="36">
        <f>F193+F257</f>
        <v>1800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2616000</v>
      </c>
      <c r="F160" s="36">
        <f>F194+F258+F243</f>
        <v>2616000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2234800</v>
      </c>
      <c r="F161" s="36">
        <f>F163+F164+F165+F166+F167+F168</f>
        <v>1613800</v>
      </c>
      <c r="G161" s="36">
        <f>G163+G164+G165+G166+G167+G168</f>
        <v>600000</v>
      </c>
      <c r="H161" s="36">
        <f>H163+H164+H165+H166+H167+H168</f>
        <v>0</v>
      </c>
      <c r="I161" s="36">
        <f>I163+I164+I165+I166+I167+I168</f>
        <v>21000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31000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1000</v>
      </c>
      <c r="J163" s="36">
        <f>J197+J261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1302800</v>
      </c>
      <c r="F165" s="36">
        <f>F263</f>
        <v>1302800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788000</v>
      </c>
      <c r="F167" s="36">
        <f aca="true" t="shared" si="2" ref="F167:J168">F201+F265</f>
        <v>168000</v>
      </c>
      <c r="G167" s="36">
        <f>G284</f>
        <v>600000</v>
      </c>
      <c r="H167" s="36">
        <f t="shared" si="2"/>
        <v>0</v>
      </c>
      <c r="I167" s="36">
        <f t="shared" si="2"/>
        <v>20000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113000</v>
      </c>
      <c r="F168" s="36">
        <f t="shared" si="2"/>
        <v>113000</v>
      </c>
      <c r="G168" s="36">
        <f>G288+G303</f>
        <v>0</v>
      </c>
      <c r="H168" s="36">
        <f t="shared" si="2"/>
        <v>0</v>
      </c>
      <c r="I168" s="36">
        <f t="shared" si="2"/>
        <v>0</v>
      </c>
      <c r="J168" s="36">
        <f t="shared" si="2"/>
        <v>0</v>
      </c>
    </row>
    <row r="169" spans="1:10" s="12" customFormat="1" ht="19.5" customHeight="1" hidden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208600</v>
      </c>
      <c r="F176" s="36">
        <f>F178+F179</f>
        <v>208600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208600</v>
      </c>
      <c r="F178" s="36">
        <f aca="true" t="shared" si="4" ref="F178:J179">F205+F234+F269</f>
        <v>208600</v>
      </c>
      <c r="G178" s="36">
        <f>G296</f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0</v>
      </c>
      <c r="F179" s="36">
        <f t="shared" si="4"/>
        <v>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5732900</v>
      </c>
      <c r="F180" s="36">
        <f>F182+F183+F184+F185</f>
        <v>319900</v>
      </c>
      <c r="G180" s="36">
        <f>G182+G183+G184+G185</f>
        <v>403000</v>
      </c>
      <c r="H180" s="36">
        <f>H182+H183+H184+H185</f>
        <v>0</v>
      </c>
      <c r="I180" s="36">
        <f>I182+I183+I184+I185</f>
        <v>5010000</v>
      </c>
      <c r="J180" s="36">
        <f>J182+J183+J184+J185</f>
        <v>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403000</v>
      </c>
      <c r="F182" s="36">
        <f>F209+F219+F249+F273</f>
        <v>0</v>
      </c>
      <c r="G182" s="36">
        <f>G209+G219+G249+G273</f>
        <v>403000</v>
      </c>
      <c r="H182" s="36">
        <f>H209+H219+H249+H273</f>
        <v>0</v>
      </c>
      <c r="I182" s="36">
        <f>I209+I219+I249+I273</f>
        <v>0</v>
      </c>
      <c r="J182" s="36">
        <f>J209+J219+J249+J273</f>
        <v>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5329900</v>
      </c>
      <c r="F185" s="36">
        <f>F212+F228+F250+F276</f>
        <v>319900</v>
      </c>
      <c r="G185" s="36">
        <f>G292</f>
        <v>0</v>
      </c>
      <c r="H185" s="36">
        <f>H212+H228+H250+H276</f>
        <v>0</v>
      </c>
      <c r="I185" s="36">
        <f>I212+I228+I250+I276</f>
        <v>5010000</v>
      </c>
      <c r="J185" s="36">
        <f>J212+J228+J250+J276</f>
        <v>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11377300</v>
      </c>
      <c r="F188" s="39">
        <f t="shared" si="6"/>
        <v>11366300</v>
      </c>
      <c r="G188" s="39">
        <f t="shared" si="6"/>
        <v>0</v>
      </c>
      <c r="H188" s="39">
        <f t="shared" si="6"/>
        <v>0</v>
      </c>
      <c r="I188" s="39">
        <f t="shared" si="6"/>
        <v>11000</v>
      </c>
      <c r="J188" s="39">
        <f t="shared" si="6"/>
        <v>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11266300</v>
      </c>
      <c r="F190" s="43">
        <f t="shared" si="7"/>
        <v>11266300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8653100</v>
      </c>
      <c r="F192" s="44">
        <v>8653100</v>
      </c>
      <c r="G192" s="44"/>
      <c r="H192" s="41"/>
      <c r="I192" s="44"/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2613200</v>
      </c>
      <c r="F194" s="44">
        <v>2613200</v>
      </c>
      <c r="G194" s="44"/>
      <c r="H194" s="41"/>
      <c r="I194" s="44"/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29000</v>
      </c>
      <c r="F195" s="43">
        <f>F197+F198+F199+F200+F201+F202</f>
        <v>28000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1000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11000</v>
      </c>
      <c r="F197" s="44">
        <v>10000</v>
      </c>
      <c r="G197" s="44"/>
      <c r="H197" s="41"/>
      <c r="I197" s="44">
        <v>1000</v>
      </c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18000</v>
      </c>
      <c r="F202" s="44">
        <v>18000</v>
      </c>
      <c r="G202" s="44"/>
      <c r="H202" s="41"/>
      <c r="I202" s="44"/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82000</v>
      </c>
      <c r="F207" s="43">
        <f>F209+F210+F211+F212</f>
        <v>72000</v>
      </c>
      <c r="G207" s="43">
        <f>G209+G210+G211+G212</f>
        <v>0</v>
      </c>
      <c r="H207" s="43">
        <f>H209+H210+H211+H212</f>
        <v>0</v>
      </c>
      <c r="I207" s="43">
        <f>I209+I210+I211+I212</f>
        <v>10000</v>
      </c>
      <c r="J207" s="43">
        <f>J209+J210+J211+J212</f>
        <v>0</v>
      </c>
    </row>
    <row r="208" spans="1:10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168" t="s">
        <v>142</v>
      </c>
      <c r="B209" s="169"/>
      <c r="C209" s="170"/>
      <c r="D209" s="37">
        <v>310</v>
      </c>
      <c r="E209" s="44">
        <f t="shared" si="8"/>
        <v>0</v>
      </c>
      <c r="F209" s="44"/>
      <c r="G209" s="44"/>
      <c r="H209" s="41"/>
      <c r="I209" s="44"/>
      <c r="J209" s="45"/>
    </row>
    <row r="210" spans="1:10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82000</v>
      </c>
      <c r="F212" s="44">
        <v>72000</v>
      </c>
      <c r="G212" s="44"/>
      <c r="H212" s="41"/>
      <c r="I212" s="44">
        <v>10000</v>
      </c>
      <c r="J212" s="45"/>
    </row>
    <row r="213" spans="1:10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233400</v>
      </c>
      <c r="F214" s="39">
        <f t="shared" si="9"/>
        <v>0</v>
      </c>
      <c r="G214" s="39">
        <f t="shared" si="9"/>
        <v>233400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233400</v>
      </c>
      <c r="F216" s="43">
        <f t="shared" si="10"/>
        <v>0</v>
      </c>
      <c r="G216" s="43">
        <f t="shared" si="10"/>
        <v>233400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233400</v>
      </c>
      <c r="F219" s="44"/>
      <c r="G219" s="44">
        <v>233400</v>
      </c>
      <c r="H219" s="41"/>
      <c r="I219" s="44"/>
      <c r="J219" s="45"/>
    </row>
    <row r="220" spans="1:10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3" customFormat="1" ht="12.75" customHeight="1">
      <c r="A221" s="276" t="s">
        <v>121</v>
      </c>
      <c r="B221" s="277"/>
      <c r="C221" s="278"/>
      <c r="D221" s="35"/>
      <c r="E221" s="39">
        <f aca="true" t="shared" si="11" ref="E221:J221">E223</f>
        <v>242900</v>
      </c>
      <c r="F221" s="39">
        <f t="shared" si="11"/>
        <v>242900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242900</v>
      </c>
      <c r="F223" s="43">
        <f>F225+F226+F227+F228</f>
        <v>242900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168" t="s">
        <v>145</v>
      </c>
      <c r="B228" s="169"/>
      <c r="C228" s="170"/>
      <c r="D228" s="37">
        <v>340</v>
      </c>
      <c r="E228" s="44">
        <f t="shared" si="12"/>
        <v>242900</v>
      </c>
      <c r="F228" s="44">
        <v>242900</v>
      </c>
      <c r="G228" s="44"/>
      <c r="H228" s="41"/>
      <c r="I228" s="44"/>
      <c r="J228" s="45"/>
    </row>
    <row r="229" spans="1:10" s="13" customFormat="1" ht="12.7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206000</v>
      </c>
      <c r="F230" s="39">
        <f t="shared" si="13"/>
        <v>206000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206000</v>
      </c>
      <c r="F232" s="43">
        <f>F234+F235</f>
        <v>206000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>
      <c r="A234" s="168" t="s">
        <v>139</v>
      </c>
      <c r="B234" s="169"/>
      <c r="C234" s="170"/>
      <c r="D234" s="37"/>
      <c r="E234" s="44">
        <f>F234+G234+H234+I234+J234</f>
        <v>206000</v>
      </c>
      <c r="F234" s="48">
        <v>206000</v>
      </c>
      <c r="G234" s="43"/>
      <c r="H234" s="46"/>
      <c r="I234" s="43"/>
      <c r="J234" s="47"/>
    </row>
    <row r="235" spans="1:10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ht="19.5" customHeight="1">
      <c r="A237" s="276" t="s">
        <v>121</v>
      </c>
      <c r="B237" s="277"/>
      <c r="C237" s="278"/>
      <c r="D237" s="35"/>
      <c r="E237" s="39">
        <f>F237+G237+H237+I237+J237</f>
        <v>12000</v>
      </c>
      <c r="F237" s="39">
        <f>F239</f>
        <v>12000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12000</v>
      </c>
      <c r="F239" s="43">
        <f t="shared" si="14"/>
        <v>12000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9200</v>
      </c>
      <c r="F241" s="44">
        <v>9200</v>
      </c>
      <c r="G241" s="44"/>
      <c r="H241" s="41"/>
      <c r="I241" s="44"/>
      <c r="J241" s="45"/>
    </row>
    <row r="242" spans="1:10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2800</v>
      </c>
      <c r="F243" s="44">
        <v>2800</v>
      </c>
      <c r="G243" s="44"/>
      <c r="H243" s="41"/>
      <c r="I243" s="44"/>
      <c r="J243" s="45"/>
    </row>
    <row r="244" spans="1:10" s="13" customFormat="1" ht="13.5" customHeight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ht="19.5" customHeight="1">
      <c r="A245" s="276" t="s">
        <v>121</v>
      </c>
      <c r="B245" s="277"/>
      <c r="C245" s="278"/>
      <c r="D245" s="104"/>
      <c r="E245" s="83">
        <f>E249+E250</f>
        <v>169600</v>
      </c>
      <c r="F245" s="83">
        <f>F249+F250</f>
        <v>0</v>
      </c>
      <c r="G245" s="83">
        <f>G250+G249</f>
        <v>169600</v>
      </c>
      <c r="H245" s="83">
        <f>H250+H249</f>
        <v>0</v>
      </c>
      <c r="I245" s="83">
        <f>I250+I249</f>
        <v>0</v>
      </c>
      <c r="J245" s="83">
        <f>J250+J249</f>
        <v>0</v>
      </c>
    </row>
    <row r="246" spans="1:10" s="12" customFormat="1" ht="19.5" customHeight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s="13" customFormat="1" ht="12.75" customHeight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169600</v>
      </c>
      <c r="F247" s="83">
        <f t="shared" si="15"/>
        <v>0</v>
      </c>
      <c r="G247" s="83">
        <f t="shared" si="15"/>
        <v>169600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ht="19.5" customHeight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84">
        <f>F249+G249+I249+J249</f>
        <v>169600</v>
      </c>
      <c r="F249" s="84"/>
      <c r="G249" s="84">
        <v>169600</v>
      </c>
      <c r="H249" s="84"/>
      <c r="I249" s="84"/>
      <c r="J249" s="84"/>
    </row>
    <row r="250" spans="1:10" s="12" customFormat="1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s="12" customFormat="1" ht="19.5" customHeight="1" thickBot="1">
      <c r="A251" s="282" t="s">
        <v>267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6615200</v>
      </c>
      <c r="F252" s="39">
        <f t="shared" si="16"/>
        <v>1595200</v>
      </c>
      <c r="G252" s="39">
        <f t="shared" si="16"/>
        <v>0</v>
      </c>
      <c r="H252" s="39">
        <f t="shared" si="16"/>
        <v>0</v>
      </c>
      <c r="I252" s="39">
        <f t="shared" si="16"/>
        <v>5020000</v>
      </c>
      <c r="J252" s="39">
        <f t="shared" si="16"/>
        <v>0</v>
      </c>
    </row>
    <row r="253" spans="1:10" s="12" customFormat="1" ht="19.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1800</v>
      </c>
      <c r="F254" s="43">
        <f t="shared" si="17"/>
        <v>1800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168" t="s">
        <v>123</v>
      </c>
      <c r="B256" s="169"/>
      <c r="C256" s="170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1800</v>
      </c>
      <c r="F257" s="44">
        <v>1800</v>
      </c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171" t="s">
        <v>126</v>
      </c>
      <c r="B259" s="172"/>
      <c r="C259" s="173"/>
      <c r="D259" s="38">
        <v>220</v>
      </c>
      <c r="E259" s="44">
        <f t="shared" si="18"/>
        <v>1605800</v>
      </c>
      <c r="F259" s="43">
        <f>F261+F262+F263+F264+F265+F266</f>
        <v>1585800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20000</v>
      </c>
      <c r="J259" s="43">
        <f>J261+J262+J263+J264+J265+J266</f>
        <v>0</v>
      </c>
    </row>
    <row r="260" spans="1:10" s="12" customFormat="1" ht="19.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168" t="s">
        <v>129</v>
      </c>
      <c r="B263" s="169"/>
      <c r="C263" s="170"/>
      <c r="D263" s="37">
        <v>223</v>
      </c>
      <c r="E263" s="44">
        <f t="shared" si="18"/>
        <v>1302800</v>
      </c>
      <c r="F263" s="44">
        <v>1302800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168" t="s">
        <v>131</v>
      </c>
      <c r="B265" s="169"/>
      <c r="C265" s="170"/>
      <c r="D265" s="37">
        <v>225</v>
      </c>
      <c r="E265" s="44">
        <f t="shared" si="18"/>
        <v>188000</v>
      </c>
      <c r="F265" s="44">
        <v>168000</v>
      </c>
      <c r="G265" s="44"/>
      <c r="H265" s="41"/>
      <c r="I265" s="44">
        <v>20000</v>
      </c>
      <c r="J265" s="45"/>
    </row>
    <row r="266" spans="1:10" s="13" customFormat="1" ht="12.75" customHeight="1">
      <c r="A266" s="168" t="s">
        <v>132</v>
      </c>
      <c r="B266" s="169"/>
      <c r="C266" s="170"/>
      <c r="D266" s="37">
        <v>226</v>
      </c>
      <c r="E266" s="44">
        <f t="shared" si="18"/>
        <v>95000</v>
      </c>
      <c r="F266" s="44">
        <v>95000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168" t="s">
        <v>139</v>
      </c>
      <c r="B269" s="169"/>
      <c r="C269" s="170"/>
      <c r="D269" s="37"/>
      <c r="E269" s="44">
        <f t="shared" si="18"/>
        <v>2600</v>
      </c>
      <c r="F269" s="48">
        <v>2600</v>
      </c>
      <c r="G269" s="48"/>
      <c r="H269" s="49"/>
      <c r="I269" s="48"/>
      <c r="J269" s="47"/>
    </row>
    <row r="270" spans="1:10" ht="19.5" customHeight="1">
      <c r="A270" s="168" t="s">
        <v>140</v>
      </c>
      <c r="B270" s="169"/>
      <c r="C270" s="170"/>
      <c r="D270" s="37"/>
      <c r="E270" s="44">
        <f t="shared" si="18"/>
        <v>0</v>
      </c>
      <c r="F270" s="48"/>
      <c r="G270" s="43"/>
      <c r="H270" s="46"/>
      <c r="I270" s="48"/>
      <c r="J270" s="47"/>
    </row>
    <row r="271" spans="1:10" ht="19.5" customHeight="1">
      <c r="A271" s="171" t="s">
        <v>141</v>
      </c>
      <c r="B271" s="172"/>
      <c r="C271" s="173"/>
      <c r="D271" s="38">
        <v>300</v>
      </c>
      <c r="E271" s="44">
        <f t="shared" si="18"/>
        <v>5005000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5000000</v>
      </c>
      <c r="J271" s="43">
        <f>J273+J274+J275+J276</f>
        <v>0</v>
      </c>
    </row>
    <row r="272" spans="1:10" s="12" customFormat="1" ht="19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145</v>
      </c>
      <c r="B276" s="169"/>
      <c r="C276" s="170"/>
      <c r="D276" s="37">
        <v>340</v>
      </c>
      <c r="E276" s="44">
        <f t="shared" si="18"/>
        <v>5005000</v>
      </c>
      <c r="F276" s="44">
        <v>5000</v>
      </c>
      <c r="G276" s="44"/>
      <c r="H276" s="41"/>
      <c r="I276" s="44">
        <v>5000000</v>
      </c>
      <c r="J276" s="45"/>
    </row>
    <row r="277" spans="1:10" ht="19.5" customHeight="1">
      <c r="A277" s="168" t="s">
        <v>130</v>
      </c>
      <c r="B277" s="169"/>
      <c r="C277" s="170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 thickBot="1">
      <c r="A278" s="168" t="s">
        <v>131</v>
      </c>
      <c r="B278" s="169"/>
      <c r="C278" s="170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 hidden="1" thickBot="1">
      <c r="A279" s="282" t="s">
        <v>273</v>
      </c>
      <c r="B279" s="283"/>
      <c r="C279" s="283"/>
      <c r="D279" s="165"/>
      <c r="E279" s="165"/>
      <c r="F279" s="165"/>
      <c r="G279" s="165"/>
      <c r="H279" s="165"/>
      <c r="I279" s="165"/>
      <c r="J279" s="166"/>
    </row>
    <row r="280" spans="1:10" ht="19.5" customHeight="1" hidden="1">
      <c r="A280" s="276" t="s">
        <v>121</v>
      </c>
      <c r="B280" s="277"/>
      <c r="C280" s="278"/>
      <c r="D280" s="104"/>
      <c r="E280" s="83">
        <f aca="true" t="shared" si="19" ref="E280:J280">E282</f>
        <v>0</v>
      </c>
      <c r="F280" s="83">
        <f t="shared" si="19"/>
        <v>0</v>
      </c>
      <c r="G280" s="83">
        <f t="shared" si="19"/>
        <v>0</v>
      </c>
      <c r="H280" s="83">
        <f t="shared" si="19"/>
        <v>0</v>
      </c>
      <c r="I280" s="83">
        <f t="shared" si="19"/>
        <v>0</v>
      </c>
      <c r="J280" s="83">
        <f t="shared" si="19"/>
        <v>0</v>
      </c>
    </row>
    <row r="281" spans="1:10" ht="19.5" customHeight="1" hidden="1">
      <c r="A281" s="168" t="s">
        <v>87</v>
      </c>
      <c r="B281" s="169"/>
      <c r="C281" s="170"/>
      <c r="D281" s="103"/>
      <c r="E281" s="82"/>
      <c r="F281" s="82"/>
      <c r="G281" s="82"/>
      <c r="H281" s="84"/>
      <c r="I281" s="82"/>
      <c r="J281" s="82"/>
    </row>
    <row r="282" spans="1:10" ht="19.5" customHeight="1" hidden="1" thickBot="1">
      <c r="A282" s="168" t="s">
        <v>123</v>
      </c>
      <c r="B282" s="169"/>
      <c r="C282" s="170"/>
      <c r="D282" s="37">
        <v>211</v>
      </c>
      <c r="E282" s="84">
        <f>F282+G282+I282+J282</f>
        <v>0</v>
      </c>
      <c r="F282" s="84"/>
      <c r="G282" s="110"/>
      <c r="H282" s="84"/>
      <c r="I282" s="84"/>
      <c r="J282" s="84"/>
    </row>
    <row r="283" spans="1:10" ht="19.5" customHeight="1" thickBot="1">
      <c r="A283" s="282" t="s">
        <v>271</v>
      </c>
      <c r="B283" s="283"/>
      <c r="C283" s="283"/>
      <c r="D283" s="165"/>
      <c r="E283" s="165"/>
      <c r="F283" s="165"/>
      <c r="G283" s="165"/>
      <c r="H283" s="165"/>
      <c r="I283" s="165"/>
      <c r="J283" s="166"/>
    </row>
    <row r="284" spans="1:10" ht="19.5" customHeight="1">
      <c r="A284" s="276" t="s">
        <v>121</v>
      </c>
      <c r="B284" s="277"/>
      <c r="C284" s="278"/>
      <c r="D284" s="104"/>
      <c r="E284" s="83">
        <f aca="true" t="shared" si="20" ref="E284:J284">E286</f>
        <v>600000</v>
      </c>
      <c r="F284" s="83">
        <f t="shared" si="20"/>
        <v>0</v>
      </c>
      <c r="G284" s="83">
        <f t="shared" si="20"/>
        <v>600000</v>
      </c>
      <c r="H284" s="83">
        <f t="shared" si="20"/>
        <v>0</v>
      </c>
      <c r="I284" s="83">
        <f t="shared" si="20"/>
        <v>0</v>
      </c>
      <c r="J284" s="83">
        <f t="shared" si="20"/>
        <v>0</v>
      </c>
    </row>
    <row r="285" spans="1:10" ht="19.5" customHeight="1">
      <c r="A285" s="168" t="s">
        <v>87</v>
      </c>
      <c r="B285" s="169"/>
      <c r="C285" s="170"/>
      <c r="D285" s="103"/>
      <c r="E285" s="82"/>
      <c r="F285" s="82"/>
      <c r="G285" s="82"/>
      <c r="H285" s="84"/>
      <c r="I285" s="82"/>
      <c r="J285" s="82"/>
    </row>
    <row r="286" spans="1:10" ht="19.5" customHeight="1">
      <c r="A286" s="168" t="s">
        <v>131</v>
      </c>
      <c r="B286" s="169"/>
      <c r="C286" s="170"/>
      <c r="D286" s="37">
        <v>225</v>
      </c>
      <c r="E286" s="84">
        <f>F286+G286+I286+J286</f>
        <v>600000</v>
      </c>
      <c r="F286" s="84"/>
      <c r="G286" s="84">
        <v>600000</v>
      </c>
      <c r="H286" s="84"/>
      <c r="I286" s="84"/>
      <c r="J286" s="84"/>
    </row>
    <row r="287" spans="1:10" ht="19.5" customHeight="1" hidden="1">
      <c r="A287" s="164"/>
      <c r="B287" s="165"/>
      <c r="C287" s="165"/>
      <c r="D287" s="165"/>
      <c r="E287" s="165"/>
      <c r="F287" s="165"/>
      <c r="G287" s="165"/>
      <c r="H287" s="165"/>
      <c r="I287" s="165"/>
      <c r="J287" s="166"/>
    </row>
    <row r="288" spans="1:10" ht="19.5" customHeight="1" hidden="1">
      <c r="A288" s="167"/>
      <c r="B288" s="167"/>
      <c r="C288" s="167"/>
      <c r="D288" s="104"/>
      <c r="E288" s="83"/>
      <c r="F288" s="83"/>
      <c r="G288" s="83"/>
      <c r="H288" s="83"/>
      <c r="I288" s="83"/>
      <c r="J288" s="83"/>
    </row>
    <row r="289" spans="1:10" ht="19.5" customHeight="1" hidden="1">
      <c r="A289" s="163"/>
      <c r="B289" s="163"/>
      <c r="C289" s="163"/>
      <c r="D289" s="103"/>
      <c r="E289" s="82"/>
      <c r="F289" s="82"/>
      <c r="G289" s="82"/>
      <c r="H289" s="84"/>
      <c r="I289" s="82"/>
      <c r="J289" s="82"/>
    </row>
    <row r="290" spans="1:10" ht="19.5" customHeight="1" hidden="1" thickBot="1">
      <c r="A290" s="163"/>
      <c r="B290" s="163"/>
      <c r="C290" s="163"/>
      <c r="D290" s="103"/>
      <c r="E290" s="84"/>
      <c r="F290" s="84"/>
      <c r="G290" s="84"/>
      <c r="H290" s="84"/>
      <c r="I290" s="84"/>
      <c r="J290" s="84"/>
    </row>
    <row r="291" spans="1:10" ht="19.5" customHeight="1" hidden="1">
      <c r="A291" s="164"/>
      <c r="B291" s="165"/>
      <c r="C291" s="165"/>
      <c r="D291" s="165"/>
      <c r="E291" s="165"/>
      <c r="F291" s="165"/>
      <c r="G291" s="165"/>
      <c r="H291" s="165"/>
      <c r="I291" s="165"/>
      <c r="J291" s="166"/>
    </row>
    <row r="292" spans="1:10" ht="19.5" customHeight="1" hidden="1">
      <c r="A292" s="167"/>
      <c r="B292" s="167"/>
      <c r="C292" s="167"/>
      <c r="D292" s="104"/>
      <c r="E292" s="83"/>
      <c r="F292" s="83"/>
      <c r="G292" s="83"/>
      <c r="H292" s="83"/>
      <c r="I292" s="83"/>
      <c r="J292" s="83"/>
    </row>
    <row r="293" spans="1:10" ht="19.5" customHeight="1" hidden="1">
      <c r="A293" s="163"/>
      <c r="B293" s="163"/>
      <c r="C293" s="163"/>
      <c r="D293" s="103"/>
      <c r="E293" s="82"/>
      <c r="F293" s="82"/>
      <c r="G293" s="82"/>
      <c r="H293" s="84"/>
      <c r="I293" s="82"/>
      <c r="J293" s="82"/>
    </row>
    <row r="294" spans="1:10" ht="19.5" customHeight="1" hidden="1">
      <c r="A294" s="466"/>
      <c r="B294" s="466"/>
      <c r="C294" s="466"/>
      <c r="D294" s="115"/>
      <c r="E294" s="116"/>
      <c r="F294" s="116"/>
      <c r="G294" s="116"/>
      <c r="H294" s="116"/>
      <c r="I294" s="116"/>
      <c r="J294" s="116"/>
    </row>
    <row r="295" spans="1:10" ht="19.5" customHeight="1" hidden="1">
      <c r="A295" s="467"/>
      <c r="B295" s="467"/>
      <c r="C295" s="467"/>
      <c r="D295" s="467"/>
      <c r="E295" s="467"/>
      <c r="F295" s="467"/>
      <c r="G295" s="467"/>
      <c r="H295" s="467"/>
      <c r="I295" s="467"/>
      <c r="J295" s="467"/>
    </row>
    <row r="296" spans="1:10" ht="19.5" customHeight="1" hidden="1">
      <c r="A296" s="167"/>
      <c r="B296" s="167"/>
      <c r="C296" s="167"/>
      <c r="D296" s="103"/>
      <c r="E296" s="84"/>
      <c r="F296" s="84"/>
      <c r="G296" s="84"/>
      <c r="H296" s="84"/>
      <c r="I296" s="84"/>
      <c r="J296" s="84"/>
    </row>
    <row r="297" spans="1:10" ht="19.5" customHeight="1" hidden="1">
      <c r="A297" s="163"/>
      <c r="B297" s="163"/>
      <c r="C297" s="163"/>
      <c r="D297" s="103"/>
      <c r="E297" s="84"/>
      <c r="F297" s="84"/>
      <c r="G297" s="84"/>
      <c r="H297" s="84"/>
      <c r="I297" s="84"/>
      <c r="J297" s="84"/>
    </row>
    <row r="298" spans="1:10" ht="19.5" customHeight="1" hidden="1">
      <c r="A298" s="163"/>
      <c r="B298" s="163"/>
      <c r="C298" s="163"/>
      <c r="D298" s="103"/>
      <c r="E298" s="84"/>
      <c r="F298" s="84"/>
      <c r="G298" s="84"/>
      <c r="H298" s="84"/>
      <c r="I298" s="84"/>
      <c r="J298" s="84"/>
    </row>
    <row r="299" spans="1:10" ht="19.5" customHeight="1" hidden="1" thickBot="1">
      <c r="A299" s="163"/>
      <c r="B299" s="163"/>
      <c r="C299" s="163"/>
      <c r="D299" s="103"/>
      <c r="E299" s="84"/>
      <c r="F299" s="84"/>
      <c r="G299" s="84"/>
      <c r="H299" s="84"/>
      <c r="I299" s="84"/>
      <c r="J299" s="84"/>
    </row>
    <row r="300" spans="1:10" ht="19.5" customHeight="1" hidden="1">
      <c r="A300" s="164"/>
      <c r="B300" s="165"/>
      <c r="C300" s="165"/>
      <c r="D300" s="165"/>
      <c r="E300" s="165"/>
      <c r="F300" s="165"/>
      <c r="G300" s="165"/>
      <c r="H300" s="165"/>
      <c r="I300" s="165"/>
      <c r="J300" s="166"/>
    </row>
    <row r="301" spans="1:10" ht="19.5" customHeight="1" hidden="1">
      <c r="A301" s="167"/>
      <c r="B301" s="167"/>
      <c r="C301" s="167"/>
      <c r="D301" s="104"/>
      <c r="E301" s="83"/>
      <c r="F301" s="83"/>
      <c r="G301" s="83"/>
      <c r="H301" s="83"/>
      <c r="I301" s="83"/>
      <c r="J301" s="83"/>
    </row>
    <row r="302" spans="1:10" ht="19.5" customHeight="1" hidden="1">
      <c r="A302" s="163"/>
      <c r="B302" s="163"/>
      <c r="C302" s="163"/>
      <c r="D302" s="103"/>
      <c r="E302" s="82"/>
      <c r="F302" s="82"/>
      <c r="G302" s="82"/>
      <c r="H302" s="84"/>
      <c r="I302" s="82"/>
      <c r="J302" s="82"/>
    </row>
    <row r="303" spans="1:10" ht="19.5" customHeight="1" hidden="1">
      <c r="A303" s="163"/>
      <c r="B303" s="163"/>
      <c r="C303" s="163"/>
      <c r="D303" s="103"/>
      <c r="E303" s="84"/>
      <c r="F303" s="84"/>
      <c r="G303" s="84"/>
      <c r="H303" s="84"/>
      <c r="I303" s="84"/>
      <c r="J303" s="84"/>
    </row>
    <row r="304" spans="1:10" ht="19.5" customHeight="1">
      <c r="A304" s="85"/>
      <c r="B304" s="85"/>
      <c r="C304" s="85"/>
      <c r="D304" s="86"/>
      <c r="E304" s="87"/>
      <c r="F304" s="87"/>
      <c r="G304" s="87"/>
      <c r="H304" s="87"/>
      <c r="I304" s="87"/>
      <c r="J304" s="87"/>
    </row>
    <row r="305" spans="1:10" ht="19.5" customHeight="1">
      <c r="A305" s="107"/>
      <c r="B305" s="107"/>
      <c r="C305" s="107"/>
      <c r="D305" s="108"/>
      <c r="E305" s="109"/>
      <c r="F305" s="109"/>
      <c r="G305" s="109"/>
      <c r="H305" s="109"/>
      <c r="I305" s="109"/>
      <c r="J305" s="109"/>
    </row>
    <row r="306" spans="1:10" ht="15.75">
      <c r="A306" s="6" t="s">
        <v>146</v>
      </c>
      <c r="B306" s="52"/>
      <c r="C306" s="52"/>
      <c r="D306" s="53"/>
      <c r="E306" s="53"/>
      <c r="F306" s="287" t="s">
        <v>198</v>
      </c>
      <c r="G306" s="287"/>
      <c r="H306" s="287"/>
      <c r="I306" s="52"/>
      <c r="J306" s="52"/>
    </row>
    <row r="307" spans="1:10" ht="27" customHeight="1">
      <c r="A307" s="6"/>
      <c r="B307" s="52"/>
      <c r="C307" s="52"/>
      <c r="D307" s="285" t="s">
        <v>164</v>
      </c>
      <c r="E307" s="285"/>
      <c r="F307" s="285"/>
      <c r="G307" s="285"/>
      <c r="H307" s="285"/>
      <c r="I307" s="52"/>
      <c r="J307" s="52"/>
    </row>
    <row r="308" spans="1:10" ht="15.75" customHeight="1">
      <c r="A308" s="6" t="s">
        <v>242</v>
      </c>
      <c r="B308" s="52"/>
      <c r="C308" s="52"/>
      <c r="D308" s="79"/>
      <c r="E308" s="79"/>
      <c r="F308" s="289" t="s">
        <v>241</v>
      </c>
      <c r="G308" s="289"/>
      <c r="H308" s="289"/>
      <c r="I308" s="52"/>
      <c r="J308" s="52"/>
    </row>
    <row r="309" spans="1:10" ht="15" customHeight="1">
      <c r="A309" s="54"/>
      <c r="B309" s="52"/>
      <c r="C309" s="52"/>
      <c r="D309" s="288" t="s">
        <v>162</v>
      </c>
      <c r="E309" s="288"/>
      <c r="F309" s="288"/>
      <c r="G309" s="288"/>
      <c r="H309" s="288"/>
      <c r="I309" s="52"/>
      <c r="J309" s="52"/>
    </row>
    <row r="310" spans="2:10" ht="12.75">
      <c r="B310" s="52"/>
      <c r="C310" s="52"/>
      <c r="D310" s="78"/>
      <c r="E310" s="78"/>
      <c r="F310" s="78"/>
      <c r="G310" s="290"/>
      <c r="H310" s="290"/>
      <c r="I310" s="52"/>
      <c r="J310" s="52"/>
    </row>
    <row r="311" spans="1:10" ht="15.75">
      <c r="A311" s="6" t="s">
        <v>148</v>
      </c>
      <c r="B311" s="52"/>
      <c r="C311" s="52"/>
      <c r="D311" s="79"/>
      <c r="E311" s="79"/>
      <c r="F311" s="289" t="s">
        <v>243</v>
      </c>
      <c r="G311" s="289"/>
      <c r="H311" s="81"/>
      <c r="I311" s="52"/>
      <c r="J311" s="52"/>
    </row>
    <row r="312" spans="1:10" ht="15" customHeight="1">
      <c r="A312" s="6" t="s">
        <v>159</v>
      </c>
      <c r="B312" s="52"/>
      <c r="C312" s="52"/>
      <c r="D312" s="288" t="s">
        <v>161</v>
      </c>
      <c r="E312" s="288"/>
      <c r="F312" s="288"/>
      <c r="G312" s="288"/>
      <c r="H312" s="288"/>
      <c r="I312" s="52"/>
      <c r="J312" s="52"/>
    </row>
    <row r="313" spans="1:10" ht="15">
      <c r="A313" s="6"/>
      <c r="B313" s="52"/>
      <c r="C313" s="52"/>
      <c r="D313" s="55"/>
      <c r="E313" s="55"/>
      <c r="F313" s="55"/>
      <c r="G313" s="55"/>
      <c r="H313" s="55"/>
      <c r="I313" s="52"/>
      <c r="J313" s="52"/>
    </row>
    <row r="314" spans="1:10" ht="15">
      <c r="A314" s="6"/>
      <c r="B314" s="52"/>
      <c r="C314" s="52"/>
      <c r="D314" s="55"/>
      <c r="E314" s="55"/>
      <c r="F314" s="55"/>
      <c r="G314" s="55"/>
      <c r="H314" s="55"/>
      <c r="I314" s="52"/>
      <c r="J314" s="52"/>
    </row>
  </sheetData>
  <sheetProtection/>
  <mergeCells count="452">
    <mergeCell ref="F306:H306"/>
    <mergeCell ref="D312:H312"/>
    <mergeCell ref="D307:H307"/>
    <mergeCell ref="F308:H308"/>
    <mergeCell ref="F311:G311"/>
    <mergeCell ref="D309:H309"/>
    <mergeCell ref="G310:H310"/>
    <mergeCell ref="A277:C277"/>
    <mergeCell ref="A278:C278"/>
    <mergeCell ref="A271:C271"/>
    <mergeCell ref="A272:C272"/>
    <mergeCell ref="A275:C275"/>
    <mergeCell ref="A276:C276"/>
    <mergeCell ref="A273:C273"/>
    <mergeCell ref="A274:C274"/>
    <mergeCell ref="A256:C256"/>
    <mergeCell ref="A269:C269"/>
    <mergeCell ref="A257:C257"/>
    <mergeCell ref="A258:C258"/>
    <mergeCell ref="A262:C262"/>
    <mergeCell ref="A263:C263"/>
    <mergeCell ref="A265:C265"/>
    <mergeCell ref="A266:C266"/>
    <mergeCell ref="A267:C267"/>
    <mergeCell ref="A268:C268"/>
    <mergeCell ref="A270:C270"/>
    <mergeCell ref="A259:C259"/>
    <mergeCell ref="A252:C252"/>
    <mergeCell ref="A230:C230"/>
    <mergeCell ref="A247:C247"/>
    <mergeCell ref="A248:C248"/>
    <mergeCell ref="A249:C249"/>
    <mergeCell ref="A260:C260"/>
    <mergeCell ref="A261:C261"/>
    <mergeCell ref="A255:C255"/>
    <mergeCell ref="A251:J251"/>
    <mergeCell ref="A254:C254"/>
    <mergeCell ref="A246:C246"/>
    <mergeCell ref="A235:C235"/>
    <mergeCell ref="A237:C237"/>
    <mergeCell ref="A241:C241"/>
    <mergeCell ref="A242:C242"/>
    <mergeCell ref="A243:C243"/>
    <mergeCell ref="A250:C250"/>
    <mergeCell ref="A253:C253"/>
    <mergeCell ref="A225:C225"/>
    <mergeCell ref="A224:C224"/>
    <mergeCell ref="A234:C234"/>
    <mergeCell ref="A240:C240"/>
    <mergeCell ref="A233:C233"/>
    <mergeCell ref="A238:C238"/>
    <mergeCell ref="A239:C239"/>
    <mergeCell ref="A194:C194"/>
    <mergeCell ref="A195:C195"/>
    <mergeCell ref="A212:C212"/>
    <mergeCell ref="A232:C232"/>
    <mergeCell ref="A228:C228"/>
    <mergeCell ref="A221:C221"/>
    <mergeCell ref="A222:C222"/>
    <mergeCell ref="A223:C223"/>
    <mergeCell ref="A214:C214"/>
    <mergeCell ref="A226:C226"/>
    <mergeCell ref="A182:C182"/>
    <mergeCell ref="A183:C183"/>
    <mergeCell ref="A192:C192"/>
    <mergeCell ref="A193:C193"/>
    <mergeCell ref="A190:C190"/>
    <mergeCell ref="A191:C191"/>
    <mergeCell ref="A184:C184"/>
    <mergeCell ref="A185:C185"/>
    <mergeCell ref="A188:C188"/>
    <mergeCell ref="A189:C189"/>
    <mergeCell ref="A204:C204"/>
    <mergeCell ref="A205:C205"/>
    <mergeCell ref="A206:C206"/>
    <mergeCell ref="A207:C207"/>
    <mergeCell ref="A202:C202"/>
    <mergeCell ref="A203:C203"/>
    <mergeCell ref="A196:C196"/>
    <mergeCell ref="A197:C197"/>
    <mergeCell ref="A200:C200"/>
    <mergeCell ref="A201:C201"/>
    <mergeCell ref="A198:C198"/>
    <mergeCell ref="A199:C199"/>
    <mergeCell ref="A180:C180"/>
    <mergeCell ref="A181:C181"/>
    <mergeCell ref="A218:C218"/>
    <mergeCell ref="A219:C219"/>
    <mergeCell ref="A210:C210"/>
    <mergeCell ref="A211:C211"/>
    <mergeCell ref="A208:C208"/>
    <mergeCell ref="A209:C209"/>
    <mergeCell ref="A215:C215"/>
    <mergeCell ref="A216:C216"/>
    <mergeCell ref="A174:C174"/>
    <mergeCell ref="A175:C175"/>
    <mergeCell ref="A178:C178"/>
    <mergeCell ref="A179:C179"/>
    <mergeCell ref="A176:C176"/>
    <mergeCell ref="A177:C177"/>
    <mergeCell ref="A186:J186"/>
    <mergeCell ref="A187:J187"/>
    <mergeCell ref="A166:C166"/>
    <mergeCell ref="A167:C167"/>
    <mergeCell ref="A172:C172"/>
    <mergeCell ref="A173:C173"/>
    <mergeCell ref="A168:C168"/>
    <mergeCell ref="A169:C169"/>
    <mergeCell ref="A170:C170"/>
    <mergeCell ref="A171:C171"/>
    <mergeCell ref="A164:C164"/>
    <mergeCell ref="A165:C165"/>
    <mergeCell ref="A154:C154"/>
    <mergeCell ref="A155:C155"/>
    <mergeCell ref="A160:C160"/>
    <mergeCell ref="A161:C161"/>
    <mergeCell ref="A162:C162"/>
    <mergeCell ref="A163:C163"/>
    <mergeCell ref="A156:C156"/>
    <mergeCell ref="A157:C157"/>
    <mergeCell ref="A158:C158"/>
    <mergeCell ref="A159:C159"/>
    <mergeCell ref="A151:E151"/>
    <mergeCell ref="G151:J151"/>
    <mergeCell ref="A152:C153"/>
    <mergeCell ref="D152:D153"/>
    <mergeCell ref="E152:E153"/>
    <mergeCell ref="F152:J152"/>
    <mergeCell ref="A148:E148"/>
    <mergeCell ref="G148:J148"/>
    <mergeCell ref="A150:E150"/>
    <mergeCell ref="G150:J150"/>
    <mergeCell ref="A149:E149"/>
    <mergeCell ref="G149:J149"/>
    <mergeCell ref="A143:E143"/>
    <mergeCell ref="G143:J143"/>
    <mergeCell ref="A145:E145"/>
    <mergeCell ref="G145:J145"/>
    <mergeCell ref="A147:E147"/>
    <mergeCell ref="G147:J147"/>
    <mergeCell ref="A137:E137"/>
    <mergeCell ref="G137:J137"/>
    <mergeCell ref="A146:E146"/>
    <mergeCell ref="G146:J146"/>
    <mergeCell ref="A144:E144"/>
    <mergeCell ref="G144:J144"/>
    <mergeCell ref="A139:E139"/>
    <mergeCell ref="G139:J139"/>
    <mergeCell ref="A133:E133"/>
    <mergeCell ref="G133:J133"/>
    <mergeCell ref="A134:E134"/>
    <mergeCell ref="G134:J134"/>
    <mergeCell ref="A142:E142"/>
    <mergeCell ref="G142:J142"/>
    <mergeCell ref="A138:E138"/>
    <mergeCell ref="G138:J138"/>
    <mergeCell ref="A141:E141"/>
    <mergeCell ref="G141:J141"/>
    <mergeCell ref="A140:E140"/>
    <mergeCell ref="G140:J140"/>
    <mergeCell ref="A124:E124"/>
    <mergeCell ref="G124:J124"/>
    <mergeCell ref="A135:E135"/>
    <mergeCell ref="G135:J135"/>
    <mergeCell ref="A130:E130"/>
    <mergeCell ref="G130:J130"/>
    <mergeCell ref="A131:E131"/>
    <mergeCell ref="G131:J131"/>
    <mergeCell ref="A132:E132"/>
    <mergeCell ref="G132:J132"/>
    <mergeCell ref="A120:E120"/>
    <mergeCell ref="G120:J120"/>
    <mergeCell ref="A136:E136"/>
    <mergeCell ref="G136:J136"/>
    <mergeCell ref="A129:E129"/>
    <mergeCell ref="A122:E122"/>
    <mergeCell ref="G122:J122"/>
    <mergeCell ref="A123:E123"/>
    <mergeCell ref="G123:J123"/>
    <mergeCell ref="G129:J129"/>
    <mergeCell ref="G112:J112"/>
    <mergeCell ref="A113:E113"/>
    <mergeCell ref="A128:E128"/>
    <mergeCell ref="A127:E127"/>
    <mergeCell ref="A121:E121"/>
    <mergeCell ref="G121:J121"/>
    <mergeCell ref="A119:E119"/>
    <mergeCell ref="A118:E118"/>
    <mergeCell ref="G118:J118"/>
    <mergeCell ref="G119:J119"/>
    <mergeCell ref="A117:E117"/>
    <mergeCell ref="G117:J117"/>
    <mergeCell ref="A110:E110"/>
    <mergeCell ref="G110:J110"/>
    <mergeCell ref="A114:E114"/>
    <mergeCell ref="G113:J113"/>
    <mergeCell ref="G114:J114"/>
    <mergeCell ref="A111:E111"/>
    <mergeCell ref="G111:J111"/>
    <mergeCell ref="A112:E112"/>
    <mergeCell ref="A116:E116"/>
    <mergeCell ref="G116:J116"/>
    <mergeCell ref="A115:E115"/>
    <mergeCell ref="G115:J115"/>
    <mergeCell ref="A104:F104"/>
    <mergeCell ref="G104:J104"/>
    <mergeCell ref="A106:J106"/>
    <mergeCell ref="A108:E108"/>
    <mergeCell ref="A105:J105"/>
    <mergeCell ref="A107:J107"/>
    <mergeCell ref="G108:J108"/>
    <mergeCell ref="A109:E109"/>
    <mergeCell ref="G109:J109"/>
    <mergeCell ref="G103:J103"/>
    <mergeCell ref="A98:F98"/>
    <mergeCell ref="G98:J98"/>
    <mergeCell ref="A99:F99"/>
    <mergeCell ref="G99:J99"/>
    <mergeCell ref="A100:F100"/>
    <mergeCell ref="A102:F102"/>
    <mergeCell ref="G102:J102"/>
    <mergeCell ref="A91:F91"/>
    <mergeCell ref="G91:J91"/>
    <mergeCell ref="A103:F103"/>
    <mergeCell ref="G100:J100"/>
    <mergeCell ref="A93:F93"/>
    <mergeCell ref="G93:J93"/>
    <mergeCell ref="A101:F101"/>
    <mergeCell ref="G101:J101"/>
    <mergeCell ref="A95:F95"/>
    <mergeCell ref="G95:J95"/>
    <mergeCell ref="G97:J97"/>
    <mergeCell ref="G96:J96"/>
    <mergeCell ref="A92:F92"/>
    <mergeCell ref="G92:J92"/>
    <mergeCell ref="A96:F96"/>
    <mergeCell ref="A97:F97"/>
    <mergeCell ref="A85:F85"/>
    <mergeCell ref="G85:J85"/>
    <mergeCell ref="A94:F94"/>
    <mergeCell ref="G94:J94"/>
    <mergeCell ref="A89:F89"/>
    <mergeCell ref="G89:J89"/>
    <mergeCell ref="A88:F88"/>
    <mergeCell ref="G88:J88"/>
    <mergeCell ref="A90:F90"/>
    <mergeCell ref="G90:J90"/>
    <mergeCell ref="A80:F80"/>
    <mergeCell ref="G80:J80"/>
    <mergeCell ref="A84:F84"/>
    <mergeCell ref="G84:J84"/>
    <mergeCell ref="A83:F83"/>
    <mergeCell ref="G83:J83"/>
    <mergeCell ref="A82:F82"/>
    <mergeCell ref="G82:J82"/>
    <mergeCell ref="A86:F86"/>
    <mergeCell ref="G86:J86"/>
    <mergeCell ref="A87:F87"/>
    <mergeCell ref="G87:J87"/>
    <mergeCell ref="A76:F76"/>
    <mergeCell ref="G76:J76"/>
    <mergeCell ref="A81:F81"/>
    <mergeCell ref="G81:J81"/>
    <mergeCell ref="A77:F77"/>
    <mergeCell ref="G77:J77"/>
    <mergeCell ref="A78:F78"/>
    <mergeCell ref="G78:J78"/>
    <mergeCell ref="A79:F79"/>
    <mergeCell ref="G79:J79"/>
    <mergeCell ref="A72:F72"/>
    <mergeCell ref="G72:J72"/>
    <mergeCell ref="A75:F75"/>
    <mergeCell ref="G75:J75"/>
    <mergeCell ref="A74:F74"/>
    <mergeCell ref="G74:J74"/>
    <mergeCell ref="A73:F73"/>
    <mergeCell ref="G73:J73"/>
    <mergeCell ref="A71:F71"/>
    <mergeCell ref="G71:J71"/>
    <mergeCell ref="A68:F68"/>
    <mergeCell ref="G68:J68"/>
    <mergeCell ref="A70:F70"/>
    <mergeCell ref="G70:J70"/>
    <mergeCell ref="A69:F69"/>
    <mergeCell ref="G69:J69"/>
    <mergeCell ref="A67:F67"/>
    <mergeCell ref="G67:J67"/>
    <mergeCell ref="A66:F66"/>
    <mergeCell ref="G66:J66"/>
    <mergeCell ref="A65:F65"/>
    <mergeCell ref="G65:J65"/>
    <mergeCell ref="A64:F64"/>
    <mergeCell ref="G64:J64"/>
    <mergeCell ref="G57:J57"/>
    <mergeCell ref="A58:F58"/>
    <mergeCell ref="G58:J58"/>
    <mergeCell ref="A60:F60"/>
    <mergeCell ref="G60:J60"/>
    <mergeCell ref="A57:F57"/>
    <mergeCell ref="A61:F61"/>
    <mergeCell ref="G61:J61"/>
    <mergeCell ref="A63:F63"/>
    <mergeCell ref="A59:F59"/>
    <mergeCell ref="G59:J59"/>
    <mergeCell ref="G63:J63"/>
    <mergeCell ref="A62:F62"/>
    <mergeCell ref="G62:J62"/>
    <mergeCell ref="A55:F55"/>
    <mergeCell ref="G55:J55"/>
    <mergeCell ref="A56:F56"/>
    <mergeCell ref="G56:J56"/>
    <mergeCell ref="A54:F54"/>
    <mergeCell ref="G54:J54"/>
    <mergeCell ref="G52:J52"/>
    <mergeCell ref="A50:F50"/>
    <mergeCell ref="G50:J50"/>
    <mergeCell ref="A53:F53"/>
    <mergeCell ref="G53:J53"/>
    <mergeCell ref="A51:F51"/>
    <mergeCell ref="A52:F52"/>
    <mergeCell ref="A44:F44"/>
    <mergeCell ref="G51:J51"/>
    <mergeCell ref="A49:F49"/>
    <mergeCell ref="G47:J47"/>
    <mergeCell ref="A48:F48"/>
    <mergeCell ref="G48:J48"/>
    <mergeCell ref="G44:J44"/>
    <mergeCell ref="A37:F37"/>
    <mergeCell ref="G37:J37"/>
    <mergeCell ref="A40:F40"/>
    <mergeCell ref="G40:J40"/>
    <mergeCell ref="A38:F38"/>
    <mergeCell ref="G38:J38"/>
    <mergeCell ref="A39:F39"/>
    <mergeCell ref="G39:J39"/>
    <mergeCell ref="A42:F42"/>
    <mergeCell ref="G42:J42"/>
    <mergeCell ref="G49:J49"/>
    <mergeCell ref="A46:F46"/>
    <mergeCell ref="G46:J46"/>
    <mergeCell ref="A47:F47"/>
    <mergeCell ref="A43:F43"/>
    <mergeCell ref="G43:J43"/>
    <mergeCell ref="A45:F45"/>
    <mergeCell ref="G45:J45"/>
    <mergeCell ref="G31:J31"/>
    <mergeCell ref="A41:F41"/>
    <mergeCell ref="G34:J34"/>
    <mergeCell ref="A34:F34"/>
    <mergeCell ref="A36:F36"/>
    <mergeCell ref="A35:F35"/>
    <mergeCell ref="G35:J35"/>
    <mergeCell ref="A32:F32"/>
    <mergeCell ref="G36:J36"/>
    <mergeCell ref="G41:J41"/>
    <mergeCell ref="B24:D25"/>
    <mergeCell ref="I24:J25"/>
    <mergeCell ref="G33:J33"/>
    <mergeCell ref="A30:J30"/>
    <mergeCell ref="A28:J28"/>
    <mergeCell ref="A29:J29"/>
    <mergeCell ref="G32:J32"/>
    <mergeCell ref="A33:F33"/>
    <mergeCell ref="A27:J27"/>
    <mergeCell ref="A31:F31"/>
    <mergeCell ref="B22:D22"/>
    <mergeCell ref="E22:H22"/>
    <mergeCell ref="I22:J22"/>
    <mergeCell ref="B23:D23"/>
    <mergeCell ref="E23:H23"/>
    <mergeCell ref="I23:J23"/>
    <mergeCell ref="I19:J20"/>
    <mergeCell ref="B21:D21"/>
    <mergeCell ref="E21:H21"/>
    <mergeCell ref="I21:J21"/>
    <mergeCell ref="I15:J15"/>
    <mergeCell ref="A13:D13"/>
    <mergeCell ref="E13:H13"/>
    <mergeCell ref="A16:A18"/>
    <mergeCell ref="B16:D16"/>
    <mergeCell ref="E16:H16"/>
    <mergeCell ref="B18:D18"/>
    <mergeCell ref="I18:J18"/>
    <mergeCell ref="E18:H18"/>
    <mergeCell ref="I16:J16"/>
    <mergeCell ref="A10:J10"/>
    <mergeCell ref="I11:J11"/>
    <mergeCell ref="B14:D14"/>
    <mergeCell ref="E14:H14"/>
    <mergeCell ref="I14:J14"/>
    <mergeCell ref="I13:J13"/>
    <mergeCell ref="B12:D12"/>
    <mergeCell ref="B3:D3"/>
    <mergeCell ref="E3:J3"/>
    <mergeCell ref="B4:D5"/>
    <mergeCell ref="E4:J4"/>
    <mergeCell ref="E5:F5"/>
    <mergeCell ref="I5:J5"/>
    <mergeCell ref="A9:J9"/>
    <mergeCell ref="B8:D8"/>
    <mergeCell ref="B6:D6"/>
    <mergeCell ref="E6:J6"/>
    <mergeCell ref="E8:J8"/>
    <mergeCell ref="B7:D7"/>
    <mergeCell ref="I12:J12"/>
    <mergeCell ref="A231:C231"/>
    <mergeCell ref="A245:C245"/>
    <mergeCell ref="E24:H25"/>
    <mergeCell ref="B19:D20"/>
    <mergeCell ref="E19:H20"/>
    <mergeCell ref="A26:J26"/>
    <mergeCell ref="B17:D17"/>
    <mergeCell ref="E17:H17"/>
    <mergeCell ref="I17:J17"/>
    <mergeCell ref="B11:D11"/>
    <mergeCell ref="E11:H11"/>
    <mergeCell ref="B15:D15"/>
    <mergeCell ref="E15:H15"/>
    <mergeCell ref="E12:H12"/>
    <mergeCell ref="A283:J283"/>
    <mergeCell ref="A284:C284"/>
    <mergeCell ref="A264:C264"/>
    <mergeCell ref="A213:J213"/>
    <mergeCell ref="A220:J220"/>
    <mergeCell ref="A227:C227"/>
    <mergeCell ref="A229:J229"/>
    <mergeCell ref="A236:J236"/>
    <mergeCell ref="A244:J244"/>
    <mergeCell ref="A217:C217"/>
    <mergeCell ref="A279:J279"/>
    <mergeCell ref="A280:C280"/>
    <mergeCell ref="A281:C281"/>
    <mergeCell ref="A282:C282"/>
    <mergeCell ref="A291:J291"/>
    <mergeCell ref="A292:C292"/>
    <mergeCell ref="A285:C285"/>
    <mergeCell ref="A286:C286"/>
    <mergeCell ref="A287:J287"/>
    <mergeCell ref="A288:C288"/>
    <mergeCell ref="A289:C289"/>
    <mergeCell ref="A290:C290"/>
    <mergeCell ref="A299:C299"/>
    <mergeCell ref="A293:C293"/>
    <mergeCell ref="A294:C294"/>
    <mergeCell ref="A295:J295"/>
    <mergeCell ref="A296:C296"/>
    <mergeCell ref="A297:C297"/>
    <mergeCell ref="A298:C298"/>
    <mergeCell ref="A300:J300"/>
    <mergeCell ref="A301:C301"/>
    <mergeCell ref="A302:C302"/>
    <mergeCell ref="A303:C303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2"/>
  <sheetViews>
    <sheetView zoomScale="76" zoomScaleNormal="76" zoomScaleSheetLayoutView="75" zoomScalePageLayoutView="0" workbookViewId="0" topLeftCell="A28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5.37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207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3" t="s">
        <v>298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286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149" t="s">
        <v>297</v>
      </c>
      <c r="B13" s="149"/>
      <c r="C13" s="149"/>
      <c r="D13" s="149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460" t="s">
        <v>234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461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34.5" customHeight="1" thickBot="1">
      <c r="A18" s="461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149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1.75" customHeight="1" thickBot="1">
      <c r="A20" s="7" t="s">
        <v>158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1.7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150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23372756.93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v>20955591.81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v>23372756.93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v>14319219.42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v>2417165.12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v>1423361.2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v>222661.23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23146300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I154+J154</f>
        <v>6482000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16196600</v>
      </c>
      <c r="H131" s="253"/>
      <c r="I131" s="253"/>
      <c r="J131" s="254"/>
    </row>
    <row r="132" spans="1:10" s="23" customFormat="1" ht="19.5" customHeight="1">
      <c r="A132" s="233" t="s">
        <v>156</v>
      </c>
      <c r="B132" s="234"/>
      <c r="C132" s="234"/>
      <c r="D132" s="234"/>
      <c r="E132" s="235"/>
      <c r="F132" s="21">
        <v>180</v>
      </c>
      <c r="G132" s="252">
        <f>G154</f>
        <v>467700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>
        <f>J154</f>
        <v>0</v>
      </c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23146300</v>
      </c>
      <c r="F154" s="106">
        <f>F156+F161+F176+F180</f>
        <v>16196600</v>
      </c>
      <c r="G154" s="36">
        <f>G156+G161+G176+G180</f>
        <v>467700</v>
      </c>
      <c r="H154" s="36">
        <f>H156+H161+H176+H180</f>
        <v>0</v>
      </c>
      <c r="I154" s="36">
        <f>I156+I161+I176+I180</f>
        <v>6482000</v>
      </c>
      <c r="J154" s="36">
        <f>J156+J161+J176+J180</f>
        <v>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13689700</v>
      </c>
      <c r="F156" s="36">
        <f>F158+F159+F160</f>
        <v>13429700</v>
      </c>
      <c r="G156" s="36">
        <f>G158+G159+G160</f>
        <v>0</v>
      </c>
      <c r="H156" s="36">
        <f>H158+H159+H160</f>
        <v>0</v>
      </c>
      <c r="I156" s="36">
        <f>I158+I159+I160</f>
        <v>260000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10511400</v>
      </c>
      <c r="F158" s="36">
        <f>F192+F256+F241</f>
        <v>10311400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200000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4200</v>
      </c>
      <c r="F159" s="36">
        <f>F193+F257</f>
        <v>4200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3174100</v>
      </c>
      <c r="F160" s="36">
        <f>F194+F258+F243</f>
        <v>3114100</v>
      </c>
      <c r="G160" s="36">
        <f t="shared" si="0"/>
        <v>0</v>
      </c>
      <c r="H160" s="36">
        <f t="shared" si="0"/>
        <v>0</v>
      </c>
      <c r="I160" s="36">
        <f t="shared" si="0"/>
        <v>60000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2186320</v>
      </c>
      <c r="F161" s="36">
        <f>F163+F164+F165+F166+F167+F168</f>
        <v>2014320</v>
      </c>
      <c r="G161" s="36">
        <f>G163+G164+G165+G166+G167+G168</f>
        <v>0</v>
      </c>
      <c r="H161" s="36">
        <f>H163+H164+H165+H166+H167+H168</f>
        <v>0</v>
      </c>
      <c r="I161" s="36">
        <f>I163+I164+I165+I166+I167+I168</f>
        <v>172000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32000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2000</v>
      </c>
      <c r="J163" s="36">
        <f>J197+J261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1734100</v>
      </c>
      <c r="F165" s="36">
        <f>F263</f>
        <v>1734100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238000</v>
      </c>
      <c r="F167" s="36">
        <f aca="true" t="shared" si="2" ref="F167:J168">F201+F265</f>
        <v>138000</v>
      </c>
      <c r="G167" s="36">
        <f>G291</f>
        <v>0</v>
      </c>
      <c r="H167" s="36">
        <f t="shared" si="2"/>
        <v>0</v>
      </c>
      <c r="I167" s="36">
        <f t="shared" si="2"/>
        <v>100000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182220</v>
      </c>
      <c r="F168" s="36">
        <f t="shared" si="2"/>
        <v>112220</v>
      </c>
      <c r="G168" s="36">
        <f>G282+G287</f>
        <v>0</v>
      </c>
      <c r="H168" s="36">
        <f t="shared" si="2"/>
        <v>0</v>
      </c>
      <c r="I168" s="36">
        <f t="shared" si="2"/>
        <v>70000</v>
      </c>
      <c r="J168" s="36">
        <f t="shared" si="2"/>
        <v>0</v>
      </c>
    </row>
    <row r="169" spans="1:10" s="12" customFormat="1" ht="19.5" customHeight="1" hidden="1" thickBot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 thickBot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 thickBot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 thickBot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 thickBot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 thickBot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 thickBot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298800</v>
      </c>
      <c r="F176" s="36">
        <f>F178+F179</f>
        <v>298800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296200</v>
      </c>
      <c r="F178" s="36">
        <f aca="true" t="shared" si="4" ref="F178:J179">F205+F234+F269</f>
        <v>296200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2600</v>
      </c>
      <c r="F179" s="36">
        <f t="shared" si="4"/>
        <v>2600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6971480</v>
      </c>
      <c r="F180" s="36">
        <f>F182+F183+F184+F185</f>
        <v>453780</v>
      </c>
      <c r="G180" s="36">
        <f>G182+G183+G184+G185</f>
        <v>467700</v>
      </c>
      <c r="H180" s="36">
        <f>H182+H183+H184+H185</f>
        <v>0</v>
      </c>
      <c r="I180" s="36">
        <f>I182+I183+I184+I185</f>
        <v>6050000</v>
      </c>
      <c r="J180" s="36">
        <f>J182+J183+J184+J185</f>
        <v>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487700</v>
      </c>
      <c r="F182" s="36">
        <f>F209+F219+F249+F273</f>
        <v>0</v>
      </c>
      <c r="G182" s="36">
        <f>G209+G219+G249+G273+G292</f>
        <v>467700</v>
      </c>
      <c r="H182" s="36">
        <f>H209+H219+H249+H273</f>
        <v>0</v>
      </c>
      <c r="I182" s="36">
        <f>I209+I219+I249+I273</f>
        <v>20000</v>
      </c>
      <c r="J182" s="36">
        <f>J209+J219+J249+J273</f>
        <v>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6483780</v>
      </c>
      <c r="F185" s="36">
        <f>F212+F228+F250+F276</f>
        <v>453780</v>
      </c>
      <c r="G185" s="36">
        <f>G283</f>
        <v>0</v>
      </c>
      <c r="H185" s="36">
        <f>H212+H228+H250+H276</f>
        <v>0</v>
      </c>
      <c r="I185" s="36">
        <f>I212+I228+I250+I276</f>
        <v>6030000</v>
      </c>
      <c r="J185" s="36">
        <f>J212+J228+J250+J276</f>
        <v>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13934600</v>
      </c>
      <c r="F188" s="39">
        <f t="shared" si="6"/>
        <v>13522600</v>
      </c>
      <c r="G188" s="39">
        <f t="shared" si="6"/>
        <v>0</v>
      </c>
      <c r="H188" s="39">
        <f t="shared" si="6"/>
        <v>0</v>
      </c>
      <c r="I188" s="39">
        <f t="shared" si="6"/>
        <v>412000</v>
      </c>
      <c r="J188" s="39">
        <f t="shared" si="6"/>
        <v>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13661500</v>
      </c>
      <c r="F190" s="43">
        <f t="shared" si="7"/>
        <v>13401500</v>
      </c>
      <c r="G190" s="43">
        <f t="shared" si="7"/>
        <v>0</v>
      </c>
      <c r="H190" s="43">
        <f t="shared" si="7"/>
        <v>0</v>
      </c>
      <c r="I190" s="43">
        <f t="shared" si="7"/>
        <v>260000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10493000</v>
      </c>
      <c r="F192" s="44">
        <v>10293000</v>
      </c>
      <c r="G192" s="44"/>
      <c r="H192" s="41"/>
      <c r="I192" s="44">
        <v>200000</v>
      </c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3168500</v>
      </c>
      <c r="F194" s="44">
        <v>3108500</v>
      </c>
      <c r="G194" s="44"/>
      <c r="H194" s="41"/>
      <c r="I194" s="44">
        <v>60000</v>
      </c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134220</v>
      </c>
      <c r="F195" s="43">
        <f>F197+F198+F199+F200+F201+F202</f>
        <v>32220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102000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12000</v>
      </c>
      <c r="F197" s="44">
        <v>10000</v>
      </c>
      <c r="G197" s="44"/>
      <c r="H197" s="41"/>
      <c r="I197" s="44">
        <v>2000</v>
      </c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30000</v>
      </c>
      <c r="F201" s="44"/>
      <c r="G201" s="44"/>
      <c r="H201" s="41"/>
      <c r="I201" s="44">
        <v>30000</v>
      </c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92220</v>
      </c>
      <c r="F202" s="44">
        <v>22220</v>
      </c>
      <c r="G202" s="44"/>
      <c r="H202" s="41"/>
      <c r="I202" s="44">
        <v>70000</v>
      </c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138880</v>
      </c>
      <c r="F207" s="43">
        <f>F209+F210+F211+F212</f>
        <v>88880</v>
      </c>
      <c r="G207" s="43">
        <f>G209+G210+G211+G212</f>
        <v>0</v>
      </c>
      <c r="H207" s="43">
        <f>H209+H210+H211+H212</f>
        <v>0</v>
      </c>
      <c r="I207" s="43">
        <f>I209+I210+I211+I212</f>
        <v>50000</v>
      </c>
      <c r="J207" s="43">
        <f>J209+J210+J211+J212</f>
        <v>0</v>
      </c>
    </row>
    <row r="208" spans="1:10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168" t="s">
        <v>142</v>
      </c>
      <c r="B209" s="169"/>
      <c r="C209" s="170"/>
      <c r="D209" s="37">
        <v>310</v>
      </c>
      <c r="E209" s="44">
        <f t="shared" si="8"/>
        <v>20000</v>
      </c>
      <c r="F209" s="44"/>
      <c r="G209" s="44"/>
      <c r="H209" s="41"/>
      <c r="I209" s="44">
        <v>20000</v>
      </c>
      <c r="J209" s="45"/>
    </row>
    <row r="210" spans="1:10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118880</v>
      </c>
      <c r="F212" s="44">
        <v>88880</v>
      </c>
      <c r="G212" s="44"/>
      <c r="H212" s="41"/>
      <c r="I212" s="44">
        <v>30000</v>
      </c>
      <c r="J212" s="45"/>
    </row>
    <row r="213" spans="1:10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282700</v>
      </c>
      <c r="F214" s="39">
        <f t="shared" si="9"/>
        <v>0</v>
      </c>
      <c r="G214" s="39">
        <f t="shared" si="9"/>
        <v>282700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282700</v>
      </c>
      <c r="F216" s="43">
        <f t="shared" si="10"/>
        <v>0</v>
      </c>
      <c r="G216" s="43">
        <f t="shared" si="10"/>
        <v>282700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282700</v>
      </c>
      <c r="F219" s="44"/>
      <c r="G219" s="44">
        <v>282700</v>
      </c>
      <c r="H219" s="41"/>
      <c r="I219" s="44"/>
      <c r="J219" s="45"/>
    </row>
    <row r="220" spans="1:10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3" customFormat="1" ht="12.75" customHeight="1">
      <c r="A221" s="276" t="s">
        <v>121</v>
      </c>
      <c r="B221" s="277"/>
      <c r="C221" s="278"/>
      <c r="D221" s="35"/>
      <c r="E221" s="39">
        <f aca="true" t="shared" si="11" ref="E221:J221">E223</f>
        <v>359900</v>
      </c>
      <c r="F221" s="39">
        <f t="shared" si="11"/>
        <v>359900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359900</v>
      </c>
      <c r="F223" s="43">
        <f>F225+F226+F227+F228</f>
        <v>359900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168" t="s">
        <v>145</v>
      </c>
      <c r="B228" s="169"/>
      <c r="C228" s="170"/>
      <c r="D228" s="37">
        <v>340</v>
      </c>
      <c r="E228" s="44">
        <f t="shared" si="12"/>
        <v>359900</v>
      </c>
      <c r="F228" s="44">
        <v>359900</v>
      </c>
      <c r="G228" s="44"/>
      <c r="H228" s="41"/>
      <c r="I228" s="44"/>
      <c r="J228" s="45"/>
    </row>
    <row r="229" spans="1:10" s="13" customFormat="1" ht="12.7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296200</v>
      </c>
      <c r="F230" s="39">
        <f t="shared" si="13"/>
        <v>296200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296200</v>
      </c>
      <c r="F232" s="43">
        <f>F234+F235</f>
        <v>296200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>
      <c r="A234" s="168" t="s">
        <v>139</v>
      </c>
      <c r="B234" s="169"/>
      <c r="C234" s="170"/>
      <c r="D234" s="37"/>
      <c r="E234" s="44">
        <f>F234+G234+H234+I234+J234</f>
        <v>296200</v>
      </c>
      <c r="F234" s="48">
        <v>296200</v>
      </c>
      <c r="G234" s="43"/>
      <c r="H234" s="46"/>
      <c r="I234" s="43"/>
      <c r="J234" s="47"/>
    </row>
    <row r="235" spans="1:10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ht="19.5" customHeight="1">
      <c r="A237" s="276" t="s">
        <v>121</v>
      </c>
      <c r="B237" s="277"/>
      <c r="C237" s="278"/>
      <c r="D237" s="35"/>
      <c r="E237" s="39">
        <f>F237+G237+H237+I237+J237</f>
        <v>24000</v>
      </c>
      <c r="F237" s="39">
        <f>F239</f>
        <v>24000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24000</v>
      </c>
      <c r="F239" s="43">
        <f t="shared" si="14"/>
        <v>24000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18400</v>
      </c>
      <c r="F241" s="44">
        <v>18400</v>
      </c>
      <c r="G241" s="44"/>
      <c r="H241" s="41"/>
      <c r="I241" s="44"/>
      <c r="J241" s="45"/>
    </row>
    <row r="242" spans="1:10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5600</v>
      </c>
      <c r="F243" s="44">
        <v>5600</v>
      </c>
      <c r="G243" s="44"/>
      <c r="H243" s="41"/>
      <c r="I243" s="44"/>
      <c r="J243" s="45"/>
    </row>
    <row r="244" spans="1:10" s="13" customFormat="1" ht="13.5" customHeight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ht="19.5" customHeight="1">
      <c r="A245" s="276" t="s">
        <v>121</v>
      </c>
      <c r="B245" s="277"/>
      <c r="C245" s="278"/>
      <c r="D245" s="104"/>
      <c r="E245" s="83">
        <f>E249+E250</f>
        <v>185000</v>
      </c>
      <c r="F245" s="83">
        <f>F249+F250</f>
        <v>0</v>
      </c>
      <c r="G245" s="83">
        <f>G250+G249</f>
        <v>185000</v>
      </c>
      <c r="H245" s="83">
        <f>H250+H249</f>
        <v>0</v>
      </c>
      <c r="I245" s="83">
        <f>I250+I249</f>
        <v>0</v>
      </c>
      <c r="J245" s="83">
        <f>J250+J249</f>
        <v>0</v>
      </c>
    </row>
    <row r="246" spans="1:10" s="12" customFormat="1" ht="19.5" customHeight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s="13" customFormat="1" ht="12.75" customHeight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185000</v>
      </c>
      <c r="F247" s="83">
        <f t="shared" si="15"/>
        <v>0</v>
      </c>
      <c r="G247" s="83">
        <f t="shared" si="15"/>
        <v>185000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ht="19.5" customHeight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84">
        <f>F249+G249+I249+J249</f>
        <v>185000</v>
      </c>
      <c r="F249" s="84"/>
      <c r="G249" s="84">
        <v>185000</v>
      </c>
      <c r="H249" s="84"/>
      <c r="I249" s="84"/>
      <c r="J249" s="84"/>
    </row>
    <row r="250" spans="1:10" s="12" customFormat="1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s="12" customFormat="1" ht="19.5" customHeight="1" thickBot="1">
      <c r="A251" s="282" t="s">
        <v>267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8063900</v>
      </c>
      <c r="F252" s="39">
        <f t="shared" si="16"/>
        <v>1993900</v>
      </c>
      <c r="G252" s="39">
        <f t="shared" si="16"/>
        <v>0</v>
      </c>
      <c r="H252" s="39">
        <f t="shared" si="16"/>
        <v>0</v>
      </c>
      <c r="I252" s="39">
        <f t="shared" si="16"/>
        <v>6070000</v>
      </c>
      <c r="J252" s="39">
        <f t="shared" si="16"/>
        <v>0</v>
      </c>
    </row>
    <row r="253" spans="1:10" s="12" customFormat="1" ht="19.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4200</v>
      </c>
      <c r="F254" s="43">
        <f t="shared" si="17"/>
        <v>4200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168" t="s">
        <v>123</v>
      </c>
      <c r="B256" s="169"/>
      <c r="C256" s="170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4200</v>
      </c>
      <c r="F257" s="44">
        <v>4200</v>
      </c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171" t="s">
        <v>126</v>
      </c>
      <c r="B259" s="172"/>
      <c r="C259" s="173"/>
      <c r="D259" s="38">
        <v>220</v>
      </c>
      <c r="E259" s="44">
        <f t="shared" si="18"/>
        <v>2052100</v>
      </c>
      <c r="F259" s="43">
        <f>F261+F262+F263+F264+F265+F266</f>
        <v>1982100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70000</v>
      </c>
      <c r="J259" s="43">
        <f>J261+J262+J263+J264+J265+J266</f>
        <v>0</v>
      </c>
    </row>
    <row r="260" spans="1:10" s="12" customFormat="1" ht="19.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168" t="s">
        <v>129</v>
      </c>
      <c r="B263" s="169"/>
      <c r="C263" s="170"/>
      <c r="D263" s="37">
        <v>223</v>
      </c>
      <c r="E263" s="44">
        <f t="shared" si="18"/>
        <v>1734100</v>
      </c>
      <c r="F263" s="44">
        <v>1734100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168" t="s">
        <v>131</v>
      </c>
      <c r="B265" s="169"/>
      <c r="C265" s="170"/>
      <c r="D265" s="37">
        <v>225</v>
      </c>
      <c r="E265" s="44">
        <f t="shared" si="18"/>
        <v>208000</v>
      </c>
      <c r="F265" s="44">
        <v>138000</v>
      </c>
      <c r="G265" s="44"/>
      <c r="H265" s="41"/>
      <c r="I265" s="44">
        <v>70000</v>
      </c>
      <c r="J265" s="45"/>
    </row>
    <row r="266" spans="1:10" s="13" customFormat="1" ht="12.75" customHeight="1">
      <c r="A266" s="168" t="s">
        <v>132</v>
      </c>
      <c r="B266" s="169"/>
      <c r="C266" s="170"/>
      <c r="D266" s="37">
        <v>226</v>
      </c>
      <c r="E266" s="44">
        <f t="shared" si="18"/>
        <v>90000</v>
      </c>
      <c r="F266" s="44">
        <v>90000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168" t="s">
        <v>139</v>
      </c>
      <c r="B269" s="169"/>
      <c r="C269" s="170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ht="19.5" customHeight="1">
      <c r="A270" s="168" t="s">
        <v>140</v>
      </c>
      <c r="B270" s="169"/>
      <c r="C270" s="170"/>
      <c r="D270" s="37"/>
      <c r="E270" s="44">
        <f t="shared" si="18"/>
        <v>2600</v>
      </c>
      <c r="F270" s="48">
        <v>2600</v>
      </c>
      <c r="G270" s="43"/>
      <c r="H270" s="46"/>
      <c r="I270" s="48"/>
      <c r="J270" s="47"/>
    </row>
    <row r="271" spans="1:10" ht="19.5" customHeight="1">
      <c r="A271" s="171" t="s">
        <v>141</v>
      </c>
      <c r="B271" s="172"/>
      <c r="C271" s="173"/>
      <c r="D271" s="38">
        <v>300</v>
      </c>
      <c r="E271" s="44">
        <f t="shared" si="18"/>
        <v>6005000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6000000</v>
      </c>
      <c r="J271" s="43">
        <f>J273+J274+J275+J276</f>
        <v>0</v>
      </c>
    </row>
    <row r="272" spans="1:10" s="12" customFormat="1" ht="19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145</v>
      </c>
      <c r="B276" s="169"/>
      <c r="C276" s="170"/>
      <c r="D276" s="37">
        <v>340</v>
      </c>
      <c r="E276" s="44">
        <f t="shared" si="18"/>
        <v>6005000</v>
      </c>
      <c r="F276" s="44">
        <v>5000</v>
      </c>
      <c r="G276" s="44"/>
      <c r="H276" s="41"/>
      <c r="I276" s="44">
        <v>6000000</v>
      </c>
      <c r="J276" s="45"/>
    </row>
    <row r="277" spans="1:10" ht="19.5" customHeight="1">
      <c r="A277" s="168" t="s">
        <v>130</v>
      </c>
      <c r="B277" s="169"/>
      <c r="C277" s="170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>
      <c r="A278" s="168" t="s">
        <v>131</v>
      </c>
      <c r="B278" s="169"/>
      <c r="C278" s="170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 hidden="1">
      <c r="A279" s="164" t="s">
        <v>277</v>
      </c>
      <c r="B279" s="165"/>
      <c r="C279" s="165"/>
      <c r="D279" s="165"/>
      <c r="E279" s="165"/>
      <c r="F279" s="165"/>
      <c r="G279" s="165"/>
      <c r="H279" s="165"/>
      <c r="I279" s="165"/>
      <c r="J279" s="166"/>
    </row>
    <row r="280" spans="1:10" ht="19.5" customHeight="1" hidden="1">
      <c r="A280" s="167"/>
      <c r="B280" s="167"/>
      <c r="C280" s="167"/>
      <c r="D280" s="104"/>
      <c r="E280" s="83"/>
      <c r="F280" s="83"/>
      <c r="G280" s="83"/>
      <c r="H280" s="83"/>
      <c r="I280" s="83"/>
      <c r="J280" s="83"/>
    </row>
    <row r="281" spans="1:10" ht="19.5" customHeight="1" hidden="1">
      <c r="A281" s="163"/>
      <c r="B281" s="163"/>
      <c r="C281" s="163"/>
      <c r="D281" s="103"/>
      <c r="E281" s="82"/>
      <c r="F281" s="82"/>
      <c r="G281" s="82"/>
      <c r="H281" s="84"/>
      <c r="I281" s="82"/>
      <c r="J281" s="82"/>
    </row>
    <row r="282" spans="1:10" ht="19.5" customHeight="1" hidden="1">
      <c r="A282" s="168"/>
      <c r="B282" s="169"/>
      <c r="C282" s="170"/>
      <c r="D282" s="115"/>
      <c r="E282" s="124"/>
      <c r="F282" s="124"/>
      <c r="G282" s="124"/>
      <c r="H282" s="116"/>
      <c r="I282" s="124"/>
      <c r="J282" s="124"/>
    </row>
    <row r="283" spans="1:10" ht="19.5" customHeight="1" hidden="1" thickBot="1">
      <c r="A283" s="466"/>
      <c r="B283" s="466"/>
      <c r="C283" s="466"/>
      <c r="D283" s="115"/>
      <c r="E283" s="116"/>
      <c r="F283" s="116"/>
      <c r="G283" s="116"/>
      <c r="H283" s="116"/>
      <c r="I283" s="116"/>
      <c r="J283" s="116"/>
    </row>
    <row r="284" spans="1:10" ht="19.5" customHeight="1" hidden="1">
      <c r="A284" s="164"/>
      <c r="B284" s="165"/>
      <c r="C284" s="165"/>
      <c r="D284" s="165"/>
      <c r="E284" s="165"/>
      <c r="F284" s="165"/>
      <c r="G284" s="165"/>
      <c r="H284" s="165"/>
      <c r="I284" s="165"/>
      <c r="J284" s="166"/>
    </row>
    <row r="285" spans="1:10" ht="19.5" customHeight="1" hidden="1">
      <c r="A285" s="167"/>
      <c r="B285" s="167"/>
      <c r="C285" s="167"/>
      <c r="D285" s="104"/>
      <c r="E285" s="83"/>
      <c r="F285" s="83"/>
      <c r="G285" s="83"/>
      <c r="H285" s="83"/>
      <c r="I285" s="83"/>
      <c r="J285" s="83"/>
    </row>
    <row r="286" spans="1:10" ht="19.5" customHeight="1" hidden="1">
      <c r="A286" s="163"/>
      <c r="B286" s="163"/>
      <c r="C286" s="163"/>
      <c r="D286" s="103"/>
      <c r="E286" s="82"/>
      <c r="F286" s="82"/>
      <c r="G286" s="82"/>
      <c r="H286" s="84"/>
      <c r="I286" s="82"/>
      <c r="J286" s="82"/>
    </row>
    <row r="287" spans="1:10" ht="19.5" customHeight="1" hidden="1" thickBot="1">
      <c r="A287" s="163"/>
      <c r="B287" s="163"/>
      <c r="C287" s="163"/>
      <c r="D287" s="103"/>
      <c r="E287" s="84"/>
      <c r="F287" s="84"/>
      <c r="G287" s="84"/>
      <c r="H287" s="84"/>
      <c r="I287" s="84"/>
      <c r="J287" s="84"/>
    </row>
    <row r="288" spans="1:10" ht="19.5" customHeight="1" hidden="1">
      <c r="A288" s="164"/>
      <c r="B288" s="165"/>
      <c r="C288" s="165"/>
      <c r="D288" s="165"/>
      <c r="E288" s="165"/>
      <c r="F288" s="165"/>
      <c r="G288" s="165"/>
      <c r="H288" s="165"/>
      <c r="I288" s="165"/>
      <c r="J288" s="166"/>
    </row>
    <row r="289" spans="1:10" ht="19.5" customHeight="1" hidden="1">
      <c r="A289" s="167"/>
      <c r="B289" s="167"/>
      <c r="C289" s="167"/>
      <c r="D289" s="104"/>
      <c r="E289" s="83"/>
      <c r="F289" s="83"/>
      <c r="G289" s="83"/>
      <c r="H289" s="83"/>
      <c r="I289" s="83"/>
      <c r="J289" s="83"/>
    </row>
    <row r="290" spans="1:10" ht="19.5" customHeight="1" hidden="1">
      <c r="A290" s="163"/>
      <c r="B290" s="163"/>
      <c r="C290" s="163"/>
      <c r="D290" s="103"/>
      <c r="E290" s="82"/>
      <c r="F290" s="82"/>
      <c r="G290" s="82"/>
      <c r="H290" s="84"/>
      <c r="I290" s="82"/>
      <c r="J290" s="82"/>
    </row>
    <row r="291" spans="1:10" ht="19.5" customHeight="1" hidden="1">
      <c r="A291" s="163"/>
      <c r="B291" s="163"/>
      <c r="C291" s="163"/>
      <c r="D291" s="103"/>
      <c r="E291" s="84"/>
      <c r="F291" s="84"/>
      <c r="G291" s="84"/>
      <c r="H291" s="84"/>
      <c r="I291" s="84"/>
      <c r="J291" s="84"/>
    </row>
    <row r="292" spans="1:10" ht="19.5" customHeight="1" hidden="1">
      <c r="A292" s="168"/>
      <c r="B292" s="169"/>
      <c r="C292" s="170"/>
      <c r="D292" s="103"/>
      <c r="E292" s="84"/>
      <c r="F292" s="84"/>
      <c r="G292" s="84"/>
      <c r="H292" s="84"/>
      <c r="I292" s="84"/>
      <c r="J292" s="84"/>
    </row>
    <row r="293" spans="1:10" ht="19.5" customHeight="1">
      <c r="A293" s="85"/>
      <c r="B293" s="85"/>
      <c r="C293" s="85"/>
      <c r="D293" s="86"/>
      <c r="E293" s="87"/>
      <c r="F293" s="87"/>
      <c r="G293" s="87"/>
      <c r="H293" s="87"/>
      <c r="I293" s="87"/>
      <c r="J293" s="87"/>
    </row>
    <row r="294" spans="1:10" ht="19.5" customHeight="1">
      <c r="A294" s="85"/>
      <c r="B294" s="85"/>
      <c r="C294" s="85"/>
      <c r="D294" s="86"/>
      <c r="E294" s="87"/>
      <c r="F294" s="87"/>
      <c r="G294" s="87"/>
      <c r="H294" s="87"/>
      <c r="I294" s="87"/>
      <c r="J294" s="87"/>
    </row>
    <row r="295" spans="1:10" ht="15.75" customHeight="1">
      <c r="A295" s="6" t="s">
        <v>146</v>
      </c>
      <c r="B295" s="52"/>
      <c r="C295" s="52"/>
      <c r="D295" s="53"/>
      <c r="E295" s="53"/>
      <c r="F295" s="287" t="s">
        <v>245</v>
      </c>
      <c r="G295" s="287"/>
      <c r="H295" s="287"/>
      <c r="I295" s="52"/>
      <c r="J295" s="52"/>
    </row>
    <row r="296" spans="1:10" ht="27" customHeight="1">
      <c r="A296" s="6"/>
      <c r="B296" s="52"/>
      <c r="C296" s="52"/>
      <c r="D296" s="285" t="s">
        <v>165</v>
      </c>
      <c r="E296" s="285"/>
      <c r="F296" s="285"/>
      <c r="G296" s="285"/>
      <c r="H296" s="285"/>
      <c r="I296" s="52"/>
      <c r="J296" s="52"/>
    </row>
    <row r="297" spans="1:10" ht="15.75" customHeight="1">
      <c r="A297" s="6" t="s">
        <v>242</v>
      </c>
      <c r="B297" s="52"/>
      <c r="C297" s="52"/>
      <c r="D297" s="79"/>
      <c r="E297" s="79"/>
      <c r="F297" s="289" t="s">
        <v>241</v>
      </c>
      <c r="G297" s="289"/>
      <c r="H297" s="289"/>
      <c r="I297" s="52"/>
      <c r="J297" s="52"/>
    </row>
    <row r="298" spans="1:10" ht="15" customHeight="1">
      <c r="A298" s="54"/>
      <c r="B298" s="52"/>
      <c r="C298" s="52"/>
      <c r="D298" s="288" t="s">
        <v>162</v>
      </c>
      <c r="E298" s="288"/>
      <c r="F298" s="288"/>
      <c r="G298" s="288"/>
      <c r="H298" s="288"/>
      <c r="I298" s="52"/>
      <c r="J298" s="52"/>
    </row>
    <row r="299" spans="2:10" ht="12.75">
      <c r="B299" s="52"/>
      <c r="C299" s="52"/>
      <c r="D299" s="78"/>
      <c r="E299" s="78"/>
      <c r="F299" s="78"/>
      <c r="G299" s="290"/>
      <c r="H299" s="290"/>
      <c r="I299" s="52"/>
      <c r="J299" s="52"/>
    </row>
    <row r="300" spans="1:10" ht="15.75">
      <c r="A300" s="6" t="s">
        <v>148</v>
      </c>
      <c r="B300" s="52"/>
      <c r="C300" s="52"/>
      <c r="D300" s="79"/>
      <c r="E300" s="79"/>
      <c r="F300" s="289" t="s">
        <v>243</v>
      </c>
      <c r="G300" s="289"/>
      <c r="H300" s="81"/>
      <c r="I300" s="52"/>
      <c r="J300" s="52"/>
    </row>
    <row r="301" spans="1:10" ht="15" customHeight="1">
      <c r="A301" s="6" t="s">
        <v>159</v>
      </c>
      <c r="B301" s="52"/>
      <c r="C301" s="52"/>
      <c r="D301" s="288" t="s">
        <v>161</v>
      </c>
      <c r="E301" s="288"/>
      <c r="F301" s="288"/>
      <c r="G301" s="288"/>
      <c r="H301" s="288"/>
      <c r="I301" s="52"/>
      <c r="J301" s="52"/>
    </row>
    <row r="302" spans="1:10" ht="15">
      <c r="A302" s="6"/>
      <c r="B302" s="52"/>
      <c r="C302" s="52"/>
      <c r="D302" s="55"/>
      <c r="E302" s="55"/>
      <c r="F302" s="55"/>
      <c r="G302" s="55"/>
      <c r="H302" s="55"/>
      <c r="I302" s="52"/>
      <c r="J302" s="52"/>
    </row>
  </sheetData>
  <sheetProtection/>
  <mergeCells count="441">
    <mergeCell ref="B3:D3"/>
    <mergeCell ref="E3:J3"/>
    <mergeCell ref="B4:D5"/>
    <mergeCell ref="E4:J4"/>
    <mergeCell ref="E5:F5"/>
    <mergeCell ref="I5:J5"/>
    <mergeCell ref="B11:D11"/>
    <mergeCell ref="E11:H11"/>
    <mergeCell ref="I11:J11"/>
    <mergeCell ref="B6:D6"/>
    <mergeCell ref="E6:J6"/>
    <mergeCell ref="B7:D7"/>
    <mergeCell ref="B8:D8"/>
    <mergeCell ref="E8:J8"/>
    <mergeCell ref="A9:J9"/>
    <mergeCell ref="A10:J10"/>
    <mergeCell ref="B12:D12"/>
    <mergeCell ref="E12:H12"/>
    <mergeCell ref="I12:J12"/>
    <mergeCell ref="A13:D13"/>
    <mergeCell ref="E13:H13"/>
    <mergeCell ref="I13:J13"/>
    <mergeCell ref="B14:D14"/>
    <mergeCell ref="E14:H14"/>
    <mergeCell ref="I14:J14"/>
    <mergeCell ref="B15:D15"/>
    <mergeCell ref="E15:H15"/>
    <mergeCell ref="I15:J15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20"/>
    <mergeCell ref="E19:H20"/>
    <mergeCell ref="I19:J20"/>
    <mergeCell ref="B21:D21"/>
    <mergeCell ref="E21:H21"/>
    <mergeCell ref="I21:J21"/>
    <mergeCell ref="B22:D22"/>
    <mergeCell ref="E22:H22"/>
    <mergeCell ref="I22:J22"/>
    <mergeCell ref="B23:D23"/>
    <mergeCell ref="E23:H23"/>
    <mergeCell ref="I23:J23"/>
    <mergeCell ref="A38:F38"/>
    <mergeCell ref="G38:J38"/>
    <mergeCell ref="A33:F33"/>
    <mergeCell ref="G33:J33"/>
    <mergeCell ref="A34:F34"/>
    <mergeCell ref="G34:J34"/>
    <mergeCell ref="A37:F37"/>
    <mergeCell ref="G37:J37"/>
    <mergeCell ref="A36:F36"/>
    <mergeCell ref="G36:J36"/>
    <mergeCell ref="A41:F41"/>
    <mergeCell ref="G41:J41"/>
    <mergeCell ref="I24:J25"/>
    <mergeCell ref="A26:J26"/>
    <mergeCell ref="A27:J27"/>
    <mergeCell ref="A28:J28"/>
    <mergeCell ref="A29:J29"/>
    <mergeCell ref="A30:J30"/>
    <mergeCell ref="B24:D25"/>
    <mergeCell ref="E24:H25"/>
    <mergeCell ref="A35:F35"/>
    <mergeCell ref="G35:J35"/>
    <mergeCell ref="A44:F44"/>
    <mergeCell ref="G44:J44"/>
    <mergeCell ref="A39:F39"/>
    <mergeCell ref="G39:J39"/>
    <mergeCell ref="A40:F40"/>
    <mergeCell ref="G40:J40"/>
    <mergeCell ref="A43:F43"/>
    <mergeCell ref="G43:J43"/>
    <mergeCell ref="A31:F31"/>
    <mergeCell ref="G31:J31"/>
    <mergeCell ref="A32:F32"/>
    <mergeCell ref="G32:J32"/>
    <mergeCell ref="A42:F42"/>
    <mergeCell ref="G42:J42"/>
    <mergeCell ref="A50:F50"/>
    <mergeCell ref="G50:J50"/>
    <mergeCell ref="A45:F45"/>
    <mergeCell ref="G45:J45"/>
    <mergeCell ref="A46:F46"/>
    <mergeCell ref="G46:J46"/>
    <mergeCell ref="A47:F47"/>
    <mergeCell ref="G47:J47"/>
    <mergeCell ref="A51:F51"/>
    <mergeCell ref="G51:J51"/>
    <mergeCell ref="A52:F52"/>
    <mergeCell ref="G52:J52"/>
    <mergeCell ref="A48:F48"/>
    <mergeCell ref="G48:J48"/>
    <mergeCell ref="A49:F49"/>
    <mergeCell ref="G49:J49"/>
    <mergeCell ref="A62:F62"/>
    <mergeCell ref="G62:J62"/>
    <mergeCell ref="A57:F57"/>
    <mergeCell ref="G57:J57"/>
    <mergeCell ref="A58:F58"/>
    <mergeCell ref="G58:J58"/>
    <mergeCell ref="A59:F59"/>
    <mergeCell ref="G59:J59"/>
    <mergeCell ref="A60:F60"/>
    <mergeCell ref="G60:J60"/>
    <mergeCell ref="A53:F53"/>
    <mergeCell ref="G53:J53"/>
    <mergeCell ref="A54:F54"/>
    <mergeCell ref="G54:J54"/>
    <mergeCell ref="A55:F55"/>
    <mergeCell ref="G55:J55"/>
    <mergeCell ref="A56:F56"/>
    <mergeCell ref="G56:J56"/>
    <mergeCell ref="A61:F61"/>
    <mergeCell ref="G61:J61"/>
    <mergeCell ref="A68:F68"/>
    <mergeCell ref="G68:J68"/>
    <mergeCell ref="A63:F63"/>
    <mergeCell ref="G63:J63"/>
    <mergeCell ref="A64:F64"/>
    <mergeCell ref="G64:J64"/>
    <mergeCell ref="A65:F65"/>
    <mergeCell ref="G65:J65"/>
    <mergeCell ref="A74:F74"/>
    <mergeCell ref="G74:J74"/>
    <mergeCell ref="A69:F69"/>
    <mergeCell ref="G69:J69"/>
    <mergeCell ref="A70:F70"/>
    <mergeCell ref="G70:J70"/>
    <mergeCell ref="A71:F71"/>
    <mergeCell ref="G71:J71"/>
    <mergeCell ref="A66:F66"/>
    <mergeCell ref="G66:J66"/>
    <mergeCell ref="A67:F67"/>
    <mergeCell ref="G67:J67"/>
    <mergeCell ref="A78:F78"/>
    <mergeCell ref="G78:J78"/>
    <mergeCell ref="A72:F72"/>
    <mergeCell ref="G72:J72"/>
    <mergeCell ref="A73:F73"/>
    <mergeCell ref="G73:J73"/>
    <mergeCell ref="A75:F75"/>
    <mergeCell ref="G75:J75"/>
    <mergeCell ref="A76:F76"/>
    <mergeCell ref="G76:J76"/>
    <mergeCell ref="A77:F77"/>
    <mergeCell ref="G77:J77"/>
    <mergeCell ref="A83:F83"/>
    <mergeCell ref="G83:J83"/>
    <mergeCell ref="A79:F79"/>
    <mergeCell ref="G79:J79"/>
    <mergeCell ref="A80:F80"/>
    <mergeCell ref="G80:J80"/>
    <mergeCell ref="A81:F81"/>
    <mergeCell ref="G81:J81"/>
    <mergeCell ref="A82:F82"/>
    <mergeCell ref="G82:J82"/>
    <mergeCell ref="A92:F92"/>
    <mergeCell ref="G92:J92"/>
    <mergeCell ref="A87:F87"/>
    <mergeCell ref="G87:J87"/>
    <mergeCell ref="A88:F88"/>
    <mergeCell ref="G88:J88"/>
    <mergeCell ref="A91:F91"/>
    <mergeCell ref="G91:J91"/>
    <mergeCell ref="A84:F84"/>
    <mergeCell ref="G84:J84"/>
    <mergeCell ref="A85:F85"/>
    <mergeCell ref="G85:J85"/>
    <mergeCell ref="A86:F86"/>
    <mergeCell ref="G86:J86"/>
    <mergeCell ref="A89:F89"/>
    <mergeCell ref="G89:J89"/>
    <mergeCell ref="A90:F90"/>
    <mergeCell ref="G90:J90"/>
    <mergeCell ref="A98:F98"/>
    <mergeCell ref="G98:J98"/>
    <mergeCell ref="A93:F93"/>
    <mergeCell ref="G93:J93"/>
    <mergeCell ref="A94:F94"/>
    <mergeCell ref="G94:J94"/>
    <mergeCell ref="A95:F95"/>
    <mergeCell ref="G95:J95"/>
    <mergeCell ref="A99:F99"/>
    <mergeCell ref="G99:J99"/>
    <mergeCell ref="A100:F100"/>
    <mergeCell ref="G100:J100"/>
    <mergeCell ref="A96:F96"/>
    <mergeCell ref="G96:J96"/>
    <mergeCell ref="A97:F97"/>
    <mergeCell ref="G97:J97"/>
    <mergeCell ref="A112:E112"/>
    <mergeCell ref="G112:J112"/>
    <mergeCell ref="A105:J105"/>
    <mergeCell ref="A106:J106"/>
    <mergeCell ref="A107:J107"/>
    <mergeCell ref="A108:E108"/>
    <mergeCell ref="G108:J108"/>
    <mergeCell ref="A109:E109"/>
    <mergeCell ref="G109:J109"/>
    <mergeCell ref="A110:E110"/>
    <mergeCell ref="G110:J110"/>
    <mergeCell ref="A101:F101"/>
    <mergeCell ref="G101:J101"/>
    <mergeCell ref="A102:F102"/>
    <mergeCell ref="G102:J102"/>
    <mergeCell ref="A103:F103"/>
    <mergeCell ref="G103:J103"/>
    <mergeCell ref="A104:F104"/>
    <mergeCell ref="G104:J104"/>
    <mergeCell ref="A111:E111"/>
    <mergeCell ref="G111:J111"/>
    <mergeCell ref="A118:E118"/>
    <mergeCell ref="G118:J118"/>
    <mergeCell ref="A113:E113"/>
    <mergeCell ref="G113:J113"/>
    <mergeCell ref="A114:E114"/>
    <mergeCell ref="G114:J114"/>
    <mergeCell ref="A115:E115"/>
    <mergeCell ref="G115:J115"/>
    <mergeCell ref="A124:E124"/>
    <mergeCell ref="G124:J124"/>
    <mergeCell ref="A119:E119"/>
    <mergeCell ref="G119:J119"/>
    <mergeCell ref="A120:E120"/>
    <mergeCell ref="G120:J120"/>
    <mergeCell ref="A121:E121"/>
    <mergeCell ref="G121:J121"/>
    <mergeCell ref="A116:E116"/>
    <mergeCell ref="G116:J116"/>
    <mergeCell ref="A117:E117"/>
    <mergeCell ref="G117:J117"/>
    <mergeCell ref="A127:E127"/>
    <mergeCell ref="A128:E128"/>
    <mergeCell ref="A129:E129"/>
    <mergeCell ref="G129:J129"/>
    <mergeCell ref="A122:E122"/>
    <mergeCell ref="G122:J122"/>
    <mergeCell ref="A123:E123"/>
    <mergeCell ref="G123:J123"/>
    <mergeCell ref="A139:E139"/>
    <mergeCell ref="G139:J139"/>
    <mergeCell ref="A134:E134"/>
    <mergeCell ref="G134:J134"/>
    <mergeCell ref="A135:E135"/>
    <mergeCell ref="G135:J135"/>
    <mergeCell ref="A137:E137"/>
    <mergeCell ref="G137:J137"/>
    <mergeCell ref="A138:E138"/>
    <mergeCell ref="G138:J138"/>
    <mergeCell ref="A130:E130"/>
    <mergeCell ref="G130:J130"/>
    <mergeCell ref="A136:E136"/>
    <mergeCell ref="G136:J136"/>
    <mergeCell ref="A132:E132"/>
    <mergeCell ref="G132:J132"/>
    <mergeCell ref="A133:E133"/>
    <mergeCell ref="G133:J133"/>
    <mergeCell ref="A131:E131"/>
    <mergeCell ref="G131:J131"/>
    <mergeCell ref="A145:E145"/>
    <mergeCell ref="G145:J145"/>
    <mergeCell ref="A140:E140"/>
    <mergeCell ref="G140:J140"/>
    <mergeCell ref="A141:E141"/>
    <mergeCell ref="G141:J141"/>
    <mergeCell ref="A149:E149"/>
    <mergeCell ref="G149:J149"/>
    <mergeCell ref="A142:E142"/>
    <mergeCell ref="G142:J142"/>
    <mergeCell ref="A143:E143"/>
    <mergeCell ref="G143:J143"/>
    <mergeCell ref="A144:E144"/>
    <mergeCell ref="G144:J144"/>
    <mergeCell ref="A146:E146"/>
    <mergeCell ref="G146:J146"/>
    <mergeCell ref="E152:E153"/>
    <mergeCell ref="F152:J152"/>
    <mergeCell ref="A150:E150"/>
    <mergeCell ref="G150:J150"/>
    <mergeCell ref="A151:E151"/>
    <mergeCell ref="G151:J151"/>
    <mergeCell ref="A152:C153"/>
    <mergeCell ref="D152:D153"/>
    <mergeCell ref="A147:E147"/>
    <mergeCell ref="G147:J147"/>
    <mergeCell ref="A148:E148"/>
    <mergeCell ref="G148:J148"/>
    <mergeCell ref="A160:C160"/>
    <mergeCell ref="A161:C161"/>
    <mergeCell ref="A154:C154"/>
    <mergeCell ref="A155:C155"/>
    <mergeCell ref="A156:C156"/>
    <mergeCell ref="A157:C157"/>
    <mergeCell ref="A158:C158"/>
    <mergeCell ref="A159:C159"/>
    <mergeCell ref="A162:C162"/>
    <mergeCell ref="A163:C163"/>
    <mergeCell ref="A166:C166"/>
    <mergeCell ref="A167:C167"/>
    <mergeCell ref="A164:C164"/>
    <mergeCell ref="A165:C165"/>
    <mergeCell ref="A176:C176"/>
    <mergeCell ref="A177:C177"/>
    <mergeCell ref="A172:C172"/>
    <mergeCell ref="A173:C173"/>
    <mergeCell ref="A168:C168"/>
    <mergeCell ref="A169:C169"/>
    <mergeCell ref="A170:C170"/>
    <mergeCell ref="A171:C171"/>
    <mergeCell ref="A192:C192"/>
    <mergeCell ref="A193:C193"/>
    <mergeCell ref="A182:C182"/>
    <mergeCell ref="A183:C183"/>
    <mergeCell ref="A184:C184"/>
    <mergeCell ref="A185:C185"/>
    <mergeCell ref="A190:C190"/>
    <mergeCell ref="A191:C191"/>
    <mergeCell ref="A188:C188"/>
    <mergeCell ref="A189:C189"/>
    <mergeCell ref="A174:C174"/>
    <mergeCell ref="A175:C175"/>
    <mergeCell ref="A202:C202"/>
    <mergeCell ref="A203:C203"/>
    <mergeCell ref="A198:C198"/>
    <mergeCell ref="A199:C199"/>
    <mergeCell ref="A194:C194"/>
    <mergeCell ref="A195:C195"/>
    <mergeCell ref="A196:C196"/>
    <mergeCell ref="A197:C197"/>
    <mergeCell ref="A210:C210"/>
    <mergeCell ref="A211:C211"/>
    <mergeCell ref="A178:C178"/>
    <mergeCell ref="A179:C179"/>
    <mergeCell ref="A180:C180"/>
    <mergeCell ref="A181:C181"/>
    <mergeCell ref="A186:J186"/>
    <mergeCell ref="A187:J187"/>
    <mergeCell ref="A204:C204"/>
    <mergeCell ref="A205:C205"/>
    <mergeCell ref="A219:C219"/>
    <mergeCell ref="A221:C221"/>
    <mergeCell ref="A200:C200"/>
    <mergeCell ref="A201:C201"/>
    <mergeCell ref="A216:C216"/>
    <mergeCell ref="A217:C217"/>
    <mergeCell ref="A206:C206"/>
    <mergeCell ref="A207:C207"/>
    <mergeCell ref="A208:C208"/>
    <mergeCell ref="A209:C209"/>
    <mergeCell ref="A212:C212"/>
    <mergeCell ref="A214:C214"/>
    <mergeCell ref="A215:C215"/>
    <mergeCell ref="A218:C218"/>
    <mergeCell ref="A213:J213"/>
    <mergeCell ref="A230:C230"/>
    <mergeCell ref="A224:C224"/>
    <mergeCell ref="A225:C225"/>
    <mergeCell ref="A226:C226"/>
    <mergeCell ref="A237:C237"/>
    <mergeCell ref="A238:C238"/>
    <mergeCell ref="A233:C233"/>
    <mergeCell ref="A234:C234"/>
    <mergeCell ref="A249:C249"/>
    <mergeCell ref="A250:C250"/>
    <mergeCell ref="A239:C239"/>
    <mergeCell ref="A240:C240"/>
    <mergeCell ref="A241:C241"/>
    <mergeCell ref="A242:C242"/>
    <mergeCell ref="A243:C243"/>
    <mergeCell ref="A252:C252"/>
    <mergeCell ref="A253:C253"/>
    <mergeCell ref="A254:C254"/>
    <mergeCell ref="A260:C260"/>
    <mergeCell ref="A245:C245"/>
    <mergeCell ref="A246:C246"/>
    <mergeCell ref="A247:C247"/>
    <mergeCell ref="A248:C248"/>
    <mergeCell ref="A269:C269"/>
    <mergeCell ref="A270:C270"/>
    <mergeCell ref="A257:C257"/>
    <mergeCell ref="A258:C258"/>
    <mergeCell ref="A263:C263"/>
    <mergeCell ref="A261:C261"/>
    <mergeCell ref="A262:C262"/>
    <mergeCell ref="D301:H301"/>
    <mergeCell ref="F297:H297"/>
    <mergeCell ref="D298:H298"/>
    <mergeCell ref="F300:G300"/>
    <mergeCell ref="G299:H299"/>
    <mergeCell ref="D296:H296"/>
    <mergeCell ref="F295:H295"/>
    <mergeCell ref="A271:C271"/>
    <mergeCell ref="A272:C272"/>
    <mergeCell ref="A273:C273"/>
    <mergeCell ref="A274:C274"/>
    <mergeCell ref="A292:C292"/>
    <mergeCell ref="A291:C291"/>
    <mergeCell ref="A285:C285"/>
    <mergeCell ref="A286:C286"/>
    <mergeCell ref="A284:J284"/>
    <mergeCell ref="A251:J251"/>
    <mergeCell ref="A264:C264"/>
    <mergeCell ref="A281:C281"/>
    <mergeCell ref="A283:C283"/>
    <mergeCell ref="A282:C282"/>
    <mergeCell ref="A267:C267"/>
    <mergeCell ref="A268:C268"/>
    <mergeCell ref="A275:C275"/>
    <mergeCell ref="A276:C276"/>
    <mergeCell ref="A220:J220"/>
    <mergeCell ref="A227:C227"/>
    <mergeCell ref="A229:J229"/>
    <mergeCell ref="A236:J236"/>
    <mergeCell ref="A235:C235"/>
    <mergeCell ref="A231:C231"/>
    <mergeCell ref="A232:C232"/>
    <mergeCell ref="A222:C222"/>
    <mergeCell ref="A223:C223"/>
    <mergeCell ref="A228:C228"/>
    <mergeCell ref="A244:J244"/>
    <mergeCell ref="A259:C259"/>
    <mergeCell ref="A279:J279"/>
    <mergeCell ref="A280:C280"/>
    <mergeCell ref="A265:C265"/>
    <mergeCell ref="A266:C266"/>
    <mergeCell ref="A277:C277"/>
    <mergeCell ref="A278:C278"/>
    <mergeCell ref="A255:C255"/>
    <mergeCell ref="A256:C256"/>
    <mergeCell ref="A287:C287"/>
    <mergeCell ref="A288:J288"/>
    <mergeCell ref="A289:C289"/>
    <mergeCell ref="A290:C290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zoomScale="76" zoomScaleNormal="76" zoomScaleSheetLayoutView="75" zoomScalePageLayoutView="0" workbookViewId="0" topLeftCell="A37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207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3" t="s">
        <v>296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286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149" t="s">
        <v>297</v>
      </c>
      <c r="B13" s="149"/>
      <c r="C13" s="149"/>
      <c r="D13" s="149"/>
      <c r="E13" s="145" t="s">
        <v>4</v>
      </c>
      <c r="F13" s="145"/>
      <c r="G13" s="145"/>
      <c r="H13" s="146"/>
      <c r="I13" s="468">
        <v>42003</v>
      </c>
      <c r="J13" s="469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230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231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232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233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14590501.09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v>13086305.44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v>14590501.09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v>8310136.2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v>1504195.65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v>702890.24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v>76906.34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19439200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</f>
        <v>5181000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13515700</v>
      </c>
      <c r="H131" s="253"/>
      <c r="I131" s="253"/>
      <c r="J131" s="254"/>
    </row>
    <row r="132" spans="1:10" s="23" customFormat="1" ht="19.5" customHeight="1">
      <c r="A132" s="233" t="s">
        <v>235</v>
      </c>
      <c r="B132" s="234"/>
      <c r="C132" s="234"/>
      <c r="D132" s="234"/>
      <c r="E132" s="235"/>
      <c r="F132" s="21">
        <v>180</v>
      </c>
      <c r="G132" s="252">
        <f>G154</f>
        <v>712500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>
        <f>J154</f>
        <v>30000</v>
      </c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19439200</v>
      </c>
      <c r="F154" s="106">
        <f>F156+F161+F176+F180</f>
        <v>13515700</v>
      </c>
      <c r="G154" s="36">
        <f>G156+G161+G176+G180</f>
        <v>712500</v>
      </c>
      <c r="H154" s="36">
        <f>H156+H161+H176+H180</f>
        <v>0</v>
      </c>
      <c r="I154" s="36">
        <f>I156+I161+I176+I180</f>
        <v>5181000</v>
      </c>
      <c r="J154" s="36">
        <f>J156+J161+J176+J180</f>
        <v>30000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11254700</v>
      </c>
      <c r="F156" s="36">
        <f>F158+F159+F160</f>
        <v>11254700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8639600</v>
      </c>
      <c r="F158" s="36">
        <f>F192+F256+F241</f>
        <v>8639600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6000</v>
      </c>
      <c r="F159" s="36">
        <f>F193+F257</f>
        <v>6000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2609100</v>
      </c>
      <c r="F160" s="36">
        <f>F194+F258+F243</f>
        <v>2609100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2031020</v>
      </c>
      <c r="F161" s="36">
        <f>F163+F164+F165+F166+F167+F168</f>
        <v>1700020</v>
      </c>
      <c r="G161" s="36">
        <f>G163+G164+G165+G166+G167+G168</f>
        <v>300000</v>
      </c>
      <c r="H161" s="36">
        <f>H163+H164+H165+H166+H167+H168</f>
        <v>0</v>
      </c>
      <c r="I161" s="36">
        <f>I163+I164+I165+I166+I167+I168</f>
        <v>31000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31000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1000</v>
      </c>
      <c r="J163" s="36">
        <f>J197+J261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1423200</v>
      </c>
      <c r="F165" s="36">
        <f>F263</f>
        <v>1423200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458000</v>
      </c>
      <c r="F167" s="36">
        <f aca="true" t="shared" si="2" ref="F167:J168">F201+F265</f>
        <v>148000</v>
      </c>
      <c r="G167" s="36">
        <f>G280</f>
        <v>300000</v>
      </c>
      <c r="H167" s="36">
        <f t="shared" si="2"/>
        <v>0</v>
      </c>
      <c r="I167" s="36">
        <f t="shared" si="2"/>
        <v>10000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118820</v>
      </c>
      <c r="F168" s="36">
        <f t="shared" si="2"/>
        <v>98820</v>
      </c>
      <c r="G168" s="36">
        <f>G288</f>
        <v>0</v>
      </c>
      <c r="H168" s="36">
        <f t="shared" si="2"/>
        <v>0</v>
      </c>
      <c r="I168" s="36">
        <f t="shared" si="2"/>
        <v>20000</v>
      </c>
      <c r="J168" s="36">
        <f t="shared" si="2"/>
        <v>0</v>
      </c>
    </row>
    <row r="169" spans="1:10" s="12" customFormat="1" ht="19.5" customHeight="1" hidden="1" thickBot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 thickBot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 thickBot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 thickBot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 thickBot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 thickBot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 thickBot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174800</v>
      </c>
      <c r="F176" s="36">
        <f>F178+F179</f>
        <v>174800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172200</v>
      </c>
      <c r="F178" s="36">
        <f aca="true" t="shared" si="4" ref="F178:J179">F205+F234+F269</f>
        <v>172200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2600</v>
      </c>
      <c r="F179" s="36">
        <f t="shared" si="4"/>
        <v>2600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5978680</v>
      </c>
      <c r="F180" s="36">
        <f>F182+F183+F184+F185</f>
        <v>386180</v>
      </c>
      <c r="G180" s="36">
        <f>G182+G183+G184+G185</f>
        <v>412500</v>
      </c>
      <c r="H180" s="36">
        <f>H182+H183+H184+H185</f>
        <v>0</v>
      </c>
      <c r="I180" s="36">
        <f>I182+I183+I184+I185</f>
        <v>5150000</v>
      </c>
      <c r="J180" s="36">
        <f>J182+J183+J184+J185</f>
        <v>30000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522500</v>
      </c>
      <c r="F182" s="36">
        <f>F209+F219+F249+F273</f>
        <v>0</v>
      </c>
      <c r="G182" s="36">
        <f>G209+G219+G249+G273</f>
        <v>412500</v>
      </c>
      <c r="H182" s="36">
        <f>H209+H219+H249+H273</f>
        <v>0</v>
      </c>
      <c r="I182" s="36">
        <f>I209+I219+I249+I273</f>
        <v>100000</v>
      </c>
      <c r="J182" s="36">
        <f>J209+J219+J249+J273</f>
        <v>10000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5456180</v>
      </c>
      <c r="F185" s="36">
        <f>F212+F228+F250+F276</f>
        <v>386180</v>
      </c>
      <c r="G185" s="36">
        <f>G284</f>
        <v>0</v>
      </c>
      <c r="H185" s="36">
        <f>H212+H228+H250+H276</f>
        <v>0</v>
      </c>
      <c r="I185" s="36">
        <f>I212+I228+I250+I276</f>
        <v>5050000</v>
      </c>
      <c r="J185" s="36">
        <f>J212+J228+J250+J276</f>
        <v>20000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11515800</v>
      </c>
      <c r="F188" s="39">
        <f t="shared" si="6"/>
        <v>11304800</v>
      </c>
      <c r="G188" s="39">
        <f t="shared" si="6"/>
        <v>0</v>
      </c>
      <c r="H188" s="39">
        <f t="shared" si="6"/>
        <v>0</v>
      </c>
      <c r="I188" s="39">
        <f t="shared" si="6"/>
        <v>181000</v>
      </c>
      <c r="J188" s="39">
        <f t="shared" si="6"/>
        <v>30000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11200700</v>
      </c>
      <c r="F190" s="43">
        <f t="shared" si="7"/>
        <v>11200700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8602700</v>
      </c>
      <c r="F192" s="44">
        <v>8602700</v>
      </c>
      <c r="G192" s="44"/>
      <c r="H192" s="41"/>
      <c r="I192" s="44"/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2598000</v>
      </c>
      <c r="F194" s="44">
        <v>2598000</v>
      </c>
      <c r="G194" s="44"/>
      <c r="H194" s="41"/>
      <c r="I194" s="44"/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59820</v>
      </c>
      <c r="F195" s="43">
        <f>F197+F198+F199+F200+F201+F202</f>
        <v>28820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31000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11000</v>
      </c>
      <c r="F197" s="44">
        <v>10000</v>
      </c>
      <c r="G197" s="44"/>
      <c r="H197" s="41"/>
      <c r="I197" s="44">
        <v>1000</v>
      </c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10000</v>
      </c>
      <c r="F201" s="44"/>
      <c r="G201" s="44"/>
      <c r="H201" s="41"/>
      <c r="I201" s="44">
        <v>10000</v>
      </c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38820</v>
      </c>
      <c r="F202" s="44">
        <v>18820</v>
      </c>
      <c r="G202" s="44"/>
      <c r="H202" s="41"/>
      <c r="I202" s="44">
        <v>20000</v>
      </c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255280</v>
      </c>
      <c r="F207" s="43">
        <f>F209+F210+F211+F212</f>
        <v>75280</v>
      </c>
      <c r="G207" s="43">
        <f>G209+G210+G211+G212</f>
        <v>0</v>
      </c>
      <c r="H207" s="43">
        <f>H209+H210+H211+H212</f>
        <v>0</v>
      </c>
      <c r="I207" s="43">
        <f>I209+I210+I211+I212</f>
        <v>150000</v>
      </c>
      <c r="J207" s="43">
        <f>J209+J210+J211+J212</f>
        <v>30000</v>
      </c>
    </row>
    <row r="208" spans="1:10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168" t="s">
        <v>142</v>
      </c>
      <c r="B209" s="169"/>
      <c r="C209" s="170"/>
      <c r="D209" s="37">
        <v>310</v>
      </c>
      <c r="E209" s="44">
        <f t="shared" si="8"/>
        <v>110000</v>
      </c>
      <c r="F209" s="44"/>
      <c r="G209" s="44"/>
      <c r="H209" s="41"/>
      <c r="I209" s="44">
        <v>100000</v>
      </c>
      <c r="J209" s="45">
        <v>10000</v>
      </c>
    </row>
    <row r="210" spans="1:10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145280</v>
      </c>
      <c r="F212" s="44">
        <v>75280</v>
      </c>
      <c r="G212" s="44"/>
      <c r="H212" s="41"/>
      <c r="I212" s="44">
        <v>50000</v>
      </c>
      <c r="J212" s="45">
        <v>20000</v>
      </c>
    </row>
    <row r="213" spans="1:10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242900</v>
      </c>
      <c r="F214" s="39">
        <f t="shared" si="9"/>
        <v>0</v>
      </c>
      <c r="G214" s="39">
        <f t="shared" si="9"/>
        <v>242900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242900</v>
      </c>
      <c r="F216" s="43">
        <f t="shared" si="10"/>
        <v>0</v>
      </c>
      <c r="G216" s="43">
        <f t="shared" si="10"/>
        <v>242900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242900</v>
      </c>
      <c r="F219" s="44"/>
      <c r="G219" s="44">
        <v>242900</v>
      </c>
      <c r="H219" s="41"/>
      <c r="I219" s="44"/>
      <c r="J219" s="45"/>
    </row>
    <row r="220" spans="1:10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3" customFormat="1" ht="12.75" customHeight="1">
      <c r="A221" s="276" t="s">
        <v>121</v>
      </c>
      <c r="B221" s="277"/>
      <c r="C221" s="278"/>
      <c r="D221" s="35"/>
      <c r="E221" s="39">
        <f aca="true" t="shared" si="11" ref="E221:J221">E223</f>
        <v>305900</v>
      </c>
      <c r="F221" s="39">
        <f t="shared" si="11"/>
        <v>305900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305900</v>
      </c>
      <c r="F223" s="43">
        <f>F225+F226+F227+F228</f>
        <v>305900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168" t="s">
        <v>145</v>
      </c>
      <c r="B228" s="169"/>
      <c r="C228" s="170"/>
      <c r="D228" s="37">
        <v>340</v>
      </c>
      <c r="E228" s="44">
        <f t="shared" si="12"/>
        <v>305900</v>
      </c>
      <c r="F228" s="44">
        <v>305900</v>
      </c>
      <c r="G228" s="44"/>
      <c r="H228" s="41"/>
      <c r="I228" s="44"/>
      <c r="J228" s="45"/>
    </row>
    <row r="229" spans="1:10" s="13" customFormat="1" ht="12.7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172200</v>
      </c>
      <c r="F230" s="39">
        <f t="shared" si="13"/>
        <v>172200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172200</v>
      </c>
      <c r="F232" s="43">
        <f>F234+F235</f>
        <v>172200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>
      <c r="A234" s="168" t="s">
        <v>139</v>
      </c>
      <c r="B234" s="169"/>
      <c r="C234" s="170"/>
      <c r="D234" s="37"/>
      <c r="E234" s="44">
        <f>F234+G234+H234+I234+J234</f>
        <v>172200</v>
      </c>
      <c r="F234" s="48">
        <v>172200</v>
      </c>
      <c r="G234" s="43"/>
      <c r="H234" s="46"/>
      <c r="I234" s="43"/>
      <c r="J234" s="47"/>
    </row>
    <row r="235" spans="1:10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ht="19.5" customHeight="1">
      <c r="A237" s="276" t="s">
        <v>121</v>
      </c>
      <c r="B237" s="277"/>
      <c r="C237" s="278"/>
      <c r="D237" s="35"/>
      <c r="E237" s="39">
        <f>F237+G237+H237+I237+J237</f>
        <v>48000</v>
      </c>
      <c r="F237" s="39">
        <f>F239</f>
        <v>48000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48000</v>
      </c>
      <c r="F239" s="43">
        <f t="shared" si="14"/>
        <v>48000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36900</v>
      </c>
      <c r="F241" s="44">
        <v>36900</v>
      </c>
      <c r="G241" s="44"/>
      <c r="H241" s="41"/>
      <c r="I241" s="44"/>
      <c r="J241" s="45"/>
    </row>
    <row r="242" spans="1:10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11100</v>
      </c>
      <c r="F243" s="44">
        <v>11100</v>
      </c>
      <c r="G243" s="44"/>
      <c r="H243" s="41"/>
      <c r="I243" s="44"/>
      <c r="J243" s="45"/>
    </row>
    <row r="244" spans="1:10" s="13" customFormat="1" ht="13.5" customHeight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ht="19.5" customHeight="1">
      <c r="A245" s="276" t="s">
        <v>121</v>
      </c>
      <c r="B245" s="277"/>
      <c r="C245" s="278"/>
      <c r="D245" s="104"/>
      <c r="E245" s="83">
        <f>E249+E250</f>
        <v>169600</v>
      </c>
      <c r="F245" s="83">
        <f>F249+F250</f>
        <v>0</v>
      </c>
      <c r="G245" s="83">
        <f>G250+G249</f>
        <v>169600</v>
      </c>
      <c r="H245" s="83">
        <f>H250+H249</f>
        <v>0</v>
      </c>
      <c r="I245" s="83">
        <f>I250+I249</f>
        <v>0</v>
      </c>
      <c r="J245" s="83">
        <f>J250+J249</f>
        <v>0</v>
      </c>
    </row>
    <row r="246" spans="1:10" s="12" customFormat="1" ht="19.5" customHeight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s="13" customFormat="1" ht="12.75" customHeight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169600</v>
      </c>
      <c r="F247" s="83">
        <f t="shared" si="15"/>
        <v>0</v>
      </c>
      <c r="G247" s="83">
        <f t="shared" si="15"/>
        <v>169600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ht="19.5" customHeight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84">
        <f>F249+G249+I249+J249</f>
        <v>169600</v>
      </c>
      <c r="F249" s="84"/>
      <c r="G249" s="84">
        <v>169600</v>
      </c>
      <c r="H249" s="84"/>
      <c r="I249" s="84"/>
      <c r="J249" s="84"/>
    </row>
    <row r="250" spans="1:10" s="12" customFormat="1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s="12" customFormat="1" ht="19.5" customHeight="1" thickBot="1">
      <c r="A251" s="282" t="s">
        <v>267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6684800</v>
      </c>
      <c r="F252" s="39">
        <f t="shared" si="16"/>
        <v>1684800</v>
      </c>
      <c r="G252" s="39">
        <f t="shared" si="16"/>
        <v>0</v>
      </c>
      <c r="H252" s="39">
        <f t="shared" si="16"/>
        <v>0</v>
      </c>
      <c r="I252" s="39">
        <f t="shared" si="16"/>
        <v>5000000</v>
      </c>
      <c r="J252" s="39">
        <f t="shared" si="16"/>
        <v>0</v>
      </c>
    </row>
    <row r="253" spans="1:10" s="12" customFormat="1" ht="19.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6000</v>
      </c>
      <c r="F254" s="43">
        <f t="shared" si="17"/>
        <v>6000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168" t="s">
        <v>123</v>
      </c>
      <c r="B256" s="169"/>
      <c r="C256" s="170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6000</v>
      </c>
      <c r="F257" s="44">
        <v>6000</v>
      </c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171" t="s">
        <v>126</v>
      </c>
      <c r="B259" s="172"/>
      <c r="C259" s="173"/>
      <c r="D259" s="38">
        <v>220</v>
      </c>
      <c r="E259" s="44">
        <f t="shared" si="18"/>
        <v>1671200</v>
      </c>
      <c r="F259" s="43">
        <f>F261+F262+F263+F264+F265+F266</f>
        <v>1671200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0</v>
      </c>
      <c r="J259" s="43">
        <f>J261+J262+J263+J264+J265+J266</f>
        <v>0</v>
      </c>
    </row>
    <row r="260" spans="1:10" s="12" customFormat="1" ht="19.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168" t="s">
        <v>129</v>
      </c>
      <c r="B263" s="169"/>
      <c r="C263" s="170"/>
      <c r="D263" s="37">
        <v>223</v>
      </c>
      <c r="E263" s="44">
        <f t="shared" si="18"/>
        <v>1423200</v>
      </c>
      <c r="F263" s="44">
        <v>1423200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168" t="s">
        <v>131</v>
      </c>
      <c r="B265" s="169"/>
      <c r="C265" s="170"/>
      <c r="D265" s="37">
        <v>225</v>
      </c>
      <c r="E265" s="44">
        <f t="shared" si="18"/>
        <v>148000</v>
      </c>
      <c r="F265" s="44">
        <v>148000</v>
      </c>
      <c r="G265" s="44"/>
      <c r="H265" s="41"/>
      <c r="I265" s="44"/>
      <c r="J265" s="45"/>
    </row>
    <row r="266" spans="1:10" s="13" customFormat="1" ht="12.75" customHeight="1">
      <c r="A266" s="168" t="s">
        <v>132</v>
      </c>
      <c r="B266" s="169"/>
      <c r="C266" s="170"/>
      <c r="D266" s="37">
        <v>226</v>
      </c>
      <c r="E266" s="44">
        <f t="shared" si="18"/>
        <v>80000</v>
      </c>
      <c r="F266" s="44">
        <v>80000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168" t="s">
        <v>139</v>
      </c>
      <c r="B269" s="169"/>
      <c r="C269" s="170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ht="19.5" customHeight="1">
      <c r="A270" s="168" t="s">
        <v>140</v>
      </c>
      <c r="B270" s="169"/>
      <c r="C270" s="170"/>
      <c r="D270" s="37"/>
      <c r="E270" s="44">
        <f t="shared" si="18"/>
        <v>2600</v>
      </c>
      <c r="F270" s="48">
        <v>2600</v>
      </c>
      <c r="G270" s="43"/>
      <c r="H270" s="46"/>
      <c r="I270" s="48"/>
      <c r="J270" s="47"/>
    </row>
    <row r="271" spans="1:10" ht="19.5" customHeight="1">
      <c r="A271" s="171" t="s">
        <v>141</v>
      </c>
      <c r="B271" s="172"/>
      <c r="C271" s="173"/>
      <c r="D271" s="38">
        <v>300</v>
      </c>
      <c r="E271" s="44">
        <f t="shared" si="18"/>
        <v>5005000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5000000</v>
      </c>
      <c r="J271" s="43">
        <f>J273+J274+J275+J276</f>
        <v>0</v>
      </c>
    </row>
    <row r="272" spans="1:10" s="12" customFormat="1" ht="19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145</v>
      </c>
      <c r="B276" s="169"/>
      <c r="C276" s="170"/>
      <c r="D276" s="37">
        <v>340</v>
      </c>
      <c r="E276" s="44">
        <f t="shared" si="18"/>
        <v>5005000</v>
      </c>
      <c r="F276" s="44">
        <v>5000</v>
      </c>
      <c r="G276" s="44"/>
      <c r="H276" s="41"/>
      <c r="I276" s="44">
        <v>5000000</v>
      </c>
      <c r="J276" s="45"/>
    </row>
    <row r="277" spans="1:10" ht="19.5" customHeight="1">
      <c r="A277" s="168" t="s">
        <v>130</v>
      </c>
      <c r="B277" s="169"/>
      <c r="C277" s="170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 thickBot="1">
      <c r="A278" s="168" t="s">
        <v>131</v>
      </c>
      <c r="B278" s="169"/>
      <c r="C278" s="170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 thickBot="1">
      <c r="A279" s="282" t="s">
        <v>271</v>
      </c>
      <c r="B279" s="283"/>
      <c r="C279" s="283"/>
      <c r="D279" s="165"/>
      <c r="E279" s="165"/>
      <c r="F279" s="165"/>
      <c r="G279" s="165"/>
      <c r="H279" s="165"/>
      <c r="I279" s="165"/>
      <c r="J279" s="166"/>
    </row>
    <row r="280" spans="1:10" ht="19.5" customHeight="1">
      <c r="A280" s="276" t="s">
        <v>121</v>
      </c>
      <c r="B280" s="277"/>
      <c r="C280" s="278"/>
      <c r="D280" s="104"/>
      <c r="E280" s="83">
        <f aca="true" t="shared" si="19" ref="E280:J280">E282</f>
        <v>300000</v>
      </c>
      <c r="F280" s="83">
        <f t="shared" si="19"/>
        <v>0</v>
      </c>
      <c r="G280" s="83">
        <f t="shared" si="19"/>
        <v>300000</v>
      </c>
      <c r="H280" s="83">
        <f t="shared" si="19"/>
        <v>0</v>
      </c>
      <c r="I280" s="83">
        <f t="shared" si="19"/>
        <v>0</v>
      </c>
      <c r="J280" s="83">
        <f t="shared" si="19"/>
        <v>0</v>
      </c>
    </row>
    <row r="281" spans="1:10" ht="19.5" customHeight="1">
      <c r="A281" s="168" t="s">
        <v>87</v>
      </c>
      <c r="B281" s="169"/>
      <c r="C281" s="170"/>
      <c r="D281" s="103"/>
      <c r="E281" s="82"/>
      <c r="F281" s="82"/>
      <c r="G281" s="82"/>
      <c r="H281" s="84"/>
      <c r="I281" s="82"/>
      <c r="J281" s="82"/>
    </row>
    <row r="282" spans="1:10" ht="19.5" customHeight="1">
      <c r="A282" s="168" t="s">
        <v>131</v>
      </c>
      <c r="B282" s="169"/>
      <c r="C282" s="170"/>
      <c r="D282" s="37">
        <v>225</v>
      </c>
      <c r="E282" s="84">
        <f>F282+G282+I282+J282</f>
        <v>300000</v>
      </c>
      <c r="F282" s="84"/>
      <c r="G282" s="84">
        <v>300000</v>
      </c>
      <c r="H282" s="84"/>
      <c r="I282" s="84"/>
      <c r="J282" s="84"/>
    </row>
    <row r="283" spans="1:10" ht="19.5" customHeight="1" hidden="1">
      <c r="A283" s="164"/>
      <c r="B283" s="165"/>
      <c r="C283" s="165"/>
      <c r="D283" s="165"/>
      <c r="E283" s="165"/>
      <c r="F283" s="165"/>
      <c r="G283" s="165"/>
      <c r="H283" s="165"/>
      <c r="I283" s="165"/>
      <c r="J283" s="166"/>
    </row>
    <row r="284" spans="1:10" ht="19.5" customHeight="1" hidden="1">
      <c r="A284" s="167"/>
      <c r="B284" s="167"/>
      <c r="C284" s="167"/>
      <c r="D284" s="104"/>
      <c r="E284" s="83"/>
      <c r="F284" s="83"/>
      <c r="G284" s="83"/>
      <c r="H284" s="83"/>
      <c r="I284" s="83"/>
      <c r="J284" s="83"/>
    </row>
    <row r="285" spans="1:10" ht="19.5" customHeight="1" hidden="1">
      <c r="A285" s="163"/>
      <c r="B285" s="163"/>
      <c r="C285" s="163"/>
      <c r="D285" s="103"/>
      <c r="E285" s="82"/>
      <c r="F285" s="82"/>
      <c r="G285" s="82"/>
      <c r="H285" s="84"/>
      <c r="I285" s="82"/>
      <c r="J285" s="82"/>
    </row>
    <row r="286" spans="1:10" ht="19.5" customHeight="1" hidden="1" thickBot="1">
      <c r="A286" s="163"/>
      <c r="B286" s="163"/>
      <c r="C286" s="163"/>
      <c r="D286" s="103"/>
      <c r="E286" s="84"/>
      <c r="F286" s="84"/>
      <c r="G286" s="84"/>
      <c r="H286" s="84"/>
      <c r="I286" s="84"/>
      <c r="J286" s="84"/>
    </row>
    <row r="287" spans="1:10" ht="19.5" customHeight="1" hidden="1">
      <c r="A287" s="164"/>
      <c r="B287" s="165"/>
      <c r="C287" s="165"/>
      <c r="D287" s="165"/>
      <c r="E287" s="165"/>
      <c r="F287" s="165"/>
      <c r="G287" s="165"/>
      <c r="H287" s="165"/>
      <c r="I287" s="165"/>
      <c r="J287" s="166"/>
    </row>
    <row r="288" spans="1:10" ht="19.5" customHeight="1" hidden="1">
      <c r="A288" s="167"/>
      <c r="B288" s="167"/>
      <c r="C288" s="167"/>
      <c r="D288" s="104"/>
      <c r="E288" s="83"/>
      <c r="F288" s="83"/>
      <c r="G288" s="83"/>
      <c r="H288" s="83"/>
      <c r="I288" s="83"/>
      <c r="J288" s="83"/>
    </row>
    <row r="289" spans="1:10" ht="19.5" customHeight="1" hidden="1">
      <c r="A289" s="163"/>
      <c r="B289" s="163"/>
      <c r="C289" s="163"/>
      <c r="D289" s="103"/>
      <c r="E289" s="82"/>
      <c r="F289" s="82"/>
      <c r="G289" s="82"/>
      <c r="H289" s="84"/>
      <c r="I289" s="82"/>
      <c r="J289" s="82"/>
    </row>
    <row r="290" spans="1:10" ht="19.5" customHeight="1" hidden="1">
      <c r="A290" s="163"/>
      <c r="B290" s="163"/>
      <c r="C290" s="163"/>
      <c r="D290" s="103"/>
      <c r="E290" s="84"/>
      <c r="F290" s="84"/>
      <c r="G290" s="84"/>
      <c r="H290" s="84"/>
      <c r="I290" s="84"/>
      <c r="J290" s="84"/>
    </row>
    <row r="291" spans="1:10" ht="19.5" customHeight="1">
      <c r="A291" s="85"/>
      <c r="B291" s="85"/>
      <c r="C291" s="85"/>
      <c r="D291" s="86"/>
      <c r="E291" s="87"/>
      <c r="F291" s="87"/>
      <c r="G291" s="87"/>
      <c r="H291" s="87"/>
      <c r="I291" s="87"/>
      <c r="J291" s="87"/>
    </row>
    <row r="292" spans="1:10" ht="19.5" customHeight="1">
      <c r="A292" s="85"/>
      <c r="B292" s="85"/>
      <c r="C292" s="85"/>
      <c r="D292" s="86"/>
      <c r="E292" s="87"/>
      <c r="F292" s="87"/>
      <c r="G292" s="87"/>
      <c r="H292" s="87"/>
      <c r="I292" s="87"/>
      <c r="J292" s="87"/>
    </row>
    <row r="293" spans="1:10" ht="15.75">
      <c r="A293" s="6" t="s">
        <v>146</v>
      </c>
      <c r="B293" s="52"/>
      <c r="C293" s="52"/>
      <c r="D293" s="53"/>
      <c r="E293" s="53"/>
      <c r="F293" s="287" t="s">
        <v>281</v>
      </c>
      <c r="G293" s="287"/>
      <c r="H293" s="287"/>
      <c r="I293" s="52"/>
      <c r="J293" s="52"/>
    </row>
    <row r="294" spans="1:10" ht="28.5" customHeight="1">
      <c r="A294" s="6"/>
      <c r="B294" s="52"/>
      <c r="C294" s="52"/>
      <c r="D294" s="285" t="s">
        <v>161</v>
      </c>
      <c r="E294" s="285"/>
      <c r="F294" s="285"/>
      <c r="G294" s="285"/>
      <c r="H294" s="285"/>
      <c r="I294" s="52"/>
      <c r="J294" s="52"/>
    </row>
    <row r="295" spans="1:10" ht="15.75" customHeight="1">
      <c r="A295" s="6" t="s">
        <v>242</v>
      </c>
      <c r="B295" s="52"/>
      <c r="C295" s="52"/>
      <c r="D295" s="79"/>
      <c r="E295" s="79"/>
      <c r="F295" s="289" t="s">
        <v>241</v>
      </c>
      <c r="G295" s="289"/>
      <c r="H295" s="289"/>
      <c r="I295" s="52"/>
      <c r="J295" s="52"/>
    </row>
    <row r="296" spans="1:10" ht="15" customHeight="1">
      <c r="A296" s="54"/>
      <c r="B296" s="52"/>
      <c r="C296" s="52"/>
      <c r="D296" s="288" t="s">
        <v>162</v>
      </c>
      <c r="E296" s="288"/>
      <c r="F296" s="288"/>
      <c r="G296" s="288"/>
      <c r="H296" s="288"/>
      <c r="I296" s="52"/>
      <c r="J296" s="52"/>
    </row>
    <row r="297" spans="2:10" ht="12.75">
      <c r="B297" s="52"/>
      <c r="C297" s="52"/>
      <c r="D297" s="78"/>
      <c r="E297" s="78"/>
      <c r="F297" s="78"/>
      <c r="G297" s="290"/>
      <c r="H297" s="290"/>
      <c r="I297" s="52"/>
      <c r="J297" s="52"/>
    </row>
    <row r="298" spans="1:10" ht="15.75">
      <c r="A298" s="6" t="s">
        <v>148</v>
      </c>
      <c r="B298" s="52"/>
      <c r="C298" s="52"/>
      <c r="D298" s="79"/>
      <c r="E298" s="79"/>
      <c r="F298" s="289" t="s">
        <v>243</v>
      </c>
      <c r="G298" s="289"/>
      <c r="H298" s="81"/>
      <c r="I298" s="52"/>
      <c r="J298" s="52"/>
    </row>
    <row r="299" spans="1:10" ht="15" customHeight="1">
      <c r="A299" s="6" t="s">
        <v>159</v>
      </c>
      <c r="B299" s="52"/>
      <c r="C299" s="52"/>
      <c r="D299" s="288" t="s">
        <v>161</v>
      </c>
      <c r="E299" s="288"/>
      <c r="F299" s="288"/>
      <c r="G299" s="288"/>
      <c r="H299" s="288"/>
      <c r="I299" s="52"/>
      <c r="J299" s="52"/>
    </row>
    <row r="300" spans="1:11" ht="15">
      <c r="A300" s="96"/>
      <c r="B300" s="97"/>
      <c r="C300" s="97"/>
      <c r="D300" s="98"/>
      <c r="E300" s="98"/>
      <c r="F300" s="98"/>
      <c r="G300" s="98"/>
      <c r="H300" s="98"/>
      <c r="I300" s="97"/>
      <c r="J300" s="97"/>
      <c r="K300" s="99"/>
    </row>
    <row r="301" spans="1:11" ht="15">
      <c r="A301" s="96"/>
      <c r="B301" s="97"/>
      <c r="C301" s="97"/>
      <c r="D301" s="98"/>
      <c r="E301" s="98"/>
      <c r="F301" s="98"/>
      <c r="G301" s="98"/>
      <c r="H301" s="98"/>
      <c r="I301" s="97"/>
      <c r="J301" s="97"/>
      <c r="K301" s="99"/>
    </row>
    <row r="302" spans="1:11" ht="19.5" customHeight="1" hidden="1">
      <c r="A302" s="472"/>
      <c r="B302" s="472"/>
      <c r="C302" s="472"/>
      <c r="D302" s="86"/>
      <c r="E302" s="87"/>
      <c r="F302" s="87"/>
      <c r="G302" s="87"/>
      <c r="H302" s="87"/>
      <c r="I302" s="87"/>
      <c r="J302" s="87"/>
      <c r="K302" s="99"/>
    </row>
    <row r="303" spans="1:11" ht="19.5" customHeight="1" hidden="1">
      <c r="A303" s="472"/>
      <c r="B303" s="472"/>
      <c r="C303" s="472"/>
      <c r="D303" s="86"/>
      <c r="E303" s="87"/>
      <c r="F303" s="87"/>
      <c r="G303" s="87"/>
      <c r="H303" s="87"/>
      <c r="I303" s="87"/>
      <c r="J303" s="87"/>
      <c r="K303" s="99"/>
    </row>
    <row r="304" spans="1:11" ht="19.5" customHeight="1" hidden="1">
      <c r="A304" s="472"/>
      <c r="B304" s="472"/>
      <c r="C304" s="472"/>
      <c r="D304" s="86"/>
      <c r="E304" s="87"/>
      <c r="F304" s="87"/>
      <c r="G304" s="87"/>
      <c r="H304" s="87"/>
      <c r="I304" s="87"/>
      <c r="J304" s="87"/>
      <c r="K304" s="99"/>
    </row>
    <row r="305" spans="1:11" ht="19.5" customHeight="1" hidden="1">
      <c r="A305" s="472"/>
      <c r="B305" s="472"/>
      <c r="C305" s="472"/>
      <c r="D305" s="86"/>
      <c r="E305" s="87"/>
      <c r="F305" s="87"/>
      <c r="G305" s="87"/>
      <c r="H305" s="87"/>
      <c r="I305" s="87"/>
      <c r="J305" s="87"/>
      <c r="K305" s="99"/>
    </row>
    <row r="306" spans="1:11" ht="12.75" customHeight="1">
      <c r="A306" s="472"/>
      <c r="B306" s="472"/>
      <c r="C306" s="472"/>
      <c r="D306" s="86"/>
      <c r="E306" s="87"/>
      <c r="F306" s="87"/>
      <c r="G306" s="87"/>
      <c r="H306" s="87"/>
      <c r="I306" s="87"/>
      <c r="J306" s="87"/>
      <c r="K306" s="99"/>
    </row>
    <row r="307" spans="1:11" ht="12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100"/>
    </row>
    <row r="308" spans="1:11" ht="12" customHeight="1">
      <c r="A308" s="96"/>
      <c r="B308" s="97"/>
      <c r="C308" s="97"/>
      <c r="D308" s="101"/>
      <c r="E308" s="101"/>
      <c r="F308" s="474"/>
      <c r="G308" s="474"/>
      <c r="H308" s="474"/>
      <c r="I308" s="97"/>
      <c r="J308" s="97"/>
      <c r="K308" s="99"/>
    </row>
    <row r="309" spans="1:11" ht="18.75" customHeight="1">
      <c r="A309" s="96"/>
      <c r="B309" s="97"/>
      <c r="C309" s="97"/>
      <c r="D309" s="471"/>
      <c r="E309" s="471"/>
      <c r="F309" s="471"/>
      <c r="G309" s="471"/>
      <c r="H309" s="471"/>
      <c r="I309" s="97"/>
      <c r="J309" s="97"/>
      <c r="K309" s="99"/>
    </row>
    <row r="310" spans="1:11" ht="15.75">
      <c r="A310" s="96"/>
      <c r="B310" s="97"/>
      <c r="C310" s="97"/>
      <c r="D310" s="101"/>
      <c r="E310" s="101"/>
      <c r="F310" s="470"/>
      <c r="G310" s="470"/>
      <c r="H310" s="470"/>
      <c r="I310" s="97"/>
      <c r="J310" s="97"/>
      <c r="K310" s="99"/>
    </row>
    <row r="311" spans="1:11" ht="15">
      <c r="A311" s="102"/>
      <c r="B311" s="97"/>
      <c r="C311" s="97"/>
      <c r="D311" s="471"/>
      <c r="E311" s="471"/>
      <c r="F311" s="471"/>
      <c r="G311" s="471"/>
      <c r="H311" s="471"/>
      <c r="I311" s="97"/>
      <c r="J311" s="97"/>
      <c r="K311" s="99"/>
    </row>
    <row r="312" spans="1:11" ht="12.75">
      <c r="A312" s="99"/>
      <c r="B312" s="97"/>
      <c r="C312" s="97"/>
      <c r="D312" s="97"/>
      <c r="E312" s="97"/>
      <c r="F312" s="97"/>
      <c r="G312" s="473"/>
      <c r="H312" s="473"/>
      <c r="I312" s="97"/>
      <c r="J312" s="97"/>
      <c r="K312" s="99"/>
    </row>
    <row r="313" spans="1:11" ht="15.75">
      <c r="A313" s="96"/>
      <c r="B313" s="97"/>
      <c r="C313" s="97"/>
      <c r="D313" s="101"/>
      <c r="E313" s="101"/>
      <c r="F313" s="474"/>
      <c r="G313" s="474"/>
      <c r="H313" s="474"/>
      <c r="I313" s="97"/>
      <c r="J313" s="97"/>
      <c r="K313" s="99"/>
    </row>
    <row r="314" spans="1:11" ht="15">
      <c r="A314" s="96"/>
      <c r="B314" s="97"/>
      <c r="C314" s="97"/>
      <c r="D314" s="471"/>
      <c r="E314" s="471"/>
      <c r="F314" s="471"/>
      <c r="G314" s="471"/>
      <c r="H314" s="471"/>
      <c r="I314" s="97"/>
      <c r="J314" s="97"/>
      <c r="K314" s="99"/>
    </row>
    <row r="315" spans="1:10" ht="15">
      <c r="A315" s="6"/>
      <c r="B315" s="52"/>
      <c r="C315" s="52"/>
      <c r="D315" s="55"/>
      <c r="E315" s="55"/>
      <c r="F315" s="55"/>
      <c r="G315" s="55"/>
      <c r="H315" s="55"/>
      <c r="I315" s="52"/>
      <c r="J315" s="52"/>
    </row>
  </sheetData>
  <sheetProtection/>
  <mergeCells count="451">
    <mergeCell ref="F293:H293"/>
    <mergeCell ref="D294:H294"/>
    <mergeCell ref="A283:J283"/>
    <mergeCell ref="A284:C284"/>
    <mergeCell ref="A285:C285"/>
    <mergeCell ref="A286:C286"/>
    <mergeCell ref="A287:J287"/>
    <mergeCell ref="A288:C288"/>
    <mergeCell ref="A289:C289"/>
    <mergeCell ref="A290:C290"/>
    <mergeCell ref="A279:J279"/>
    <mergeCell ref="A280:C280"/>
    <mergeCell ref="A281:C281"/>
    <mergeCell ref="A282:C282"/>
    <mergeCell ref="F295:H295"/>
    <mergeCell ref="F298:G298"/>
    <mergeCell ref="D296:H296"/>
    <mergeCell ref="F308:H308"/>
    <mergeCell ref="G297:H297"/>
    <mergeCell ref="D299:H299"/>
    <mergeCell ref="D314:H314"/>
    <mergeCell ref="A306:C306"/>
    <mergeCell ref="A302:C302"/>
    <mergeCell ref="A303:C303"/>
    <mergeCell ref="A304:C304"/>
    <mergeCell ref="A305:C305"/>
    <mergeCell ref="D309:H309"/>
    <mergeCell ref="G312:H312"/>
    <mergeCell ref="F313:H313"/>
    <mergeCell ref="D311:H311"/>
    <mergeCell ref="A268:C268"/>
    <mergeCell ref="A263:C263"/>
    <mergeCell ref="A277:C277"/>
    <mergeCell ref="A278:C278"/>
    <mergeCell ref="A269:C269"/>
    <mergeCell ref="A270:C270"/>
    <mergeCell ref="A273:C273"/>
    <mergeCell ref="A274:C274"/>
    <mergeCell ref="A275:C275"/>
    <mergeCell ref="A276:C276"/>
    <mergeCell ref="A243:C243"/>
    <mergeCell ref="A245:C245"/>
    <mergeCell ref="A260:C260"/>
    <mergeCell ref="F310:H310"/>
    <mergeCell ref="A262:C262"/>
    <mergeCell ref="A271:C271"/>
    <mergeCell ref="A272:C272"/>
    <mergeCell ref="A265:C265"/>
    <mergeCell ref="A266:C266"/>
    <mergeCell ref="A267:C267"/>
    <mergeCell ref="A237:C237"/>
    <mergeCell ref="A238:C238"/>
    <mergeCell ref="A239:C239"/>
    <mergeCell ref="A240:C240"/>
    <mergeCell ref="A222:C222"/>
    <mergeCell ref="A223:C223"/>
    <mergeCell ref="A226:C226"/>
    <mergeCell ref="A216:C216"/>
    <mergeCell ref="A217:C217"/>
    <mergeCell ref="A218:C218"/>
    <mergeCell ref="A219:C219"/>
    <mergeCell ref="A221:C221"/>
    <mergeCell ref="A246:C246"/>
    <mergeCell ref="A252:C252"/>
    <mergeCell ref="A249:C249"/>
    <mergeCell ref="A250:C250"/>
    <mergeCell ref="A247:C247"/>
    <mergeCell ref="A248:C248"/>
    <mergeCell ref="A251:J251"/>
    <mergeCell ref="A194:C194"/>
    <mergeCell ref="A195:C195"/>
    <mergeCell ref="A212:C212"/>
    <mergeCell ref="A202:C202"/>
    <mergeCell ref="A203:C203"/>
    <mergeCell ref="A204:C204"/>
    <mergeCell ref="A209:C209"/>
    <mergeCell ref="A205:C205"/>
    <mergeCell ref="A210:C210"/>
    <mergeCell ref="A211:C211"/>
    <mergeCell ref="A208:C208"/>
    <mergeCell ref="A206:C206"/>
    <mergeCell ref="A207:C207"/>
    <mergeCell ref="A196:C196"/>
    <mergeCell ref="A197:C197"/>
    <mergeCell ref="A200:C200"/>
    <mergeCell ref="A201:C201"/>
    <mergeCell ref="A198:C198"/>
    <mergeCell ref="A199:C199"/>
    <mergeCell ref="A180:C180"/>
    <mergeCell ref="A181:C181"/>
    <mergeCell ref="A182:C182"/>
    <mergeCell ref="A183:C183"/>
    <mergeCell ref="A192:C192"/>
    <mergeCell ref="A193:C193"/>
    <mergeCell ref="A188:C188"/>
    <mergeCell ref="A189:C189"/>
    <mergeCell ref="A170:C170"/>
    <mergeCell ref="A171:C171"/>
    <mergeCell ref="A190:C190"/>
    <mergeCell ref="A191:C191"/>
    <mergeCell ref="A184:C184"/>
    <mergeCell ref="A185:C185"/>
    <mergeCell ref="A186:J186"/>
    <mergeCell ref="A187:J187"/>
    <mergeCell ref="A176:C176"/>
    <mergeCell ref="A177:C177"/>
    <mergeCell ref="A178:C178"/>
    <mergeCell ref="A179:C179"/>
    <mergeCell ref="A172:C172"/>
    <mergeCell ref="A173:C173"/>
    <mergeCell ref="A174:C174"/>
    <mergeCell ref="A175:C175"/>
    <mergeCell ref="A164:C164"/>
    <mergeCell ref="A165:C165"/>
    <mergeCell ref="A168:C168"/>
    <mergeCell ref="A169:C169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47:E147"/>
    <mergeCell ref="G147:J147"/>
    <mergeCell ref="A151:E151"/>
    <mergeCell ref="G151:J151"/>
    <mergeCell ref="A148:E148"/>
    <mergeCell ref="G148:J148"/>
    <mergeCell ref="A149:E149"/>
    <mergeCell ref="G149:J149"/>
    <mergeCell ref="A145:E145"/>
    <mergeCell ref="G145:J145"/>
    <mergeCell ref="A146:E146"/>
    <mergeCell ref="G146:J146"/>
    <mergeCell ref="A154:C154"/>
    <mergeCell ref="A155:C155"/>
    <mergeCell ref="A150:E150"/>
    <mergeCell ref="G150:J150"/>
    <mergeCell ref="A152:C153"/>
    <mergeCell ref="D152:D153"/>
    <mergeCell ref="E152:E153"/>
    <mergeCell ref="F152:J152"/>
    <mergeCell ref="A144:E144"/>
    <mergeCell ref="G144:J144"/>
    <mergeCell ref="A139:E139"/>
    <mergeCell ref="G139:J139"/>
    <mergeCell ref="A140:E140"/>
    <mergeCell ref="G140:J140"/>
    <mergeCell ref="A143:E143"/>
    <mergeCell ref="G143:J143"/>
    <mergeCell ref="A142:E142"/>
    <mergeCell ref="G142:J142"/>
    <mergeCell ref="A137:E137"/>
    <mergeCell ref="G137:J137"/>
    <mergeCell ref="A136:E136"/>
    <mergeCell ref="G136:J136"/>
    <mergeCell ref="A135:E135"/>
    <mergeCell ref="G135:J135"/>
    <mergeCell ref="A134:E134"/>
    <mergeCell ref="G134:J134"/>
    <mergeCell ref="A124:E124"/>
    <mergeCell ref="G124:J124"/>
    <mergeCell ref="A131:E131"/>
    <mergeCell ref="G131:J131"/>
    <mergeCell ref="A129:E129"/>
    <mergeCell ref="G129:J129"/>
    <mergeCell ref="A130:E130"/>
    <mergeCell ref="G130:J130"/>
    <mergeCell ref="A122:E122"/>
    <mergeCell ref="G122:J122"/>
    <mergeCell ref="A123:E123"/>
    <mergeCell ref="G123:J123"/>
    <mergeCell ref="A127:E127"/>
    <mergeCell ref="A128:E128"/>
    <mergeCell ref="A141:E141"/>
    <mergeCell ref="G141:J141"/>
    <mergeCell ref="A138:E138"/>
    <mergeCell ref="G138:J138"/>
    <mergeCell ref="A132:E132"/>
    <mergeCell ref="G132:J132"/>
    <mergeCell ref="A133:E133"/>
    <mergeCell ref="G133:J133"/>
    <mergeCell ref="G109:J109"/>
    <mergeCell ref="A110:E110"/>
    <mergeCell ref="G110:J110"/>
    <mergeCell ref="A111:E111"/>
    <mergeCell ref="G111:J111"/>
    <mergeCell ref="A109:E109"/>
    <mergeCell ref="A121:E121"/>
    <mergeCell ref="G121:J121"/>
    <mergeCell ref="A116:E116"/>
    <mergeCell ref="G116:J116"/>
    <mergeCell ref="A118:E118"/>
    <mergeCell ref="G118:J118"/>
    <mergeCell ref="A119:E119"/>
    <mergeCell ref="G119:J119"/>
    <mergeCell ref="A120:E120"/>
    <mergeCell ref="G120:J120"/>
    <mergeCell ref="A117:E117"/>
    <mergeCell ref="G117:J117"/>
    <mergeCell ref="A112:E112"/>
    <mergeCell ref="G112:J112"/>
    <mergeCell ref="A113:E113"/>
    <mergeCell ref="G113:J113"/>
    <mergeCell ref="A114:E114"/>
    <mergeCell ref="G114:J114"/>
    <mergeCell ref="A115:E115"/>
    <mergeCell ref="G115:J115"/>
    <mergeCell ref="A103:F103"/>
    <mergeCell ref="G103:J103"/>
    <mergeCell ref="A106:J106"/>
    <mergeCell ref="A107:J107"/>
    <mergeCell ref="A108:E108"/>
    <mergeCell ref="G108:J108"/>
    <mergeCell ref="A105:J105"/>
    <mergeCell ref="A104:F104"/>
    <mergeCell ref="G104:J104"/>
    <mergeCell ref="A94:F94"/>
    <mergeCell ref="G94:J94"/>
    <mergeCell ref="G98:J98"/>
    <mergeCell ref="A99:F99"/>
    <mergeCell ref="G99:J99"/>
    <mergeCell ref="A96:F96"/>
    <mergeCell ref="A101:F101"/>
    <mergeCell ref="G101:J101"/>
    <mergeCell ref="A102:F102"/>
    <mergeCell ref="G102:J102"/>
    <mergeCell ref="A100:F100"/>
    <mergeCell ref="G100:J100"/>
    <mergeCell ref="G95:J95"/>
    <mergeCell ref="A92:F92"/>
    <mergeCell ref="G92:J92"/>
    <mergeCell ref="G97:J97"/>
    <mergeCell ref="A98:F98"/>
    <mergeCell ref="G96:J96"/>
    <mergeCell ref="A95:F95"/>
    <mergeCell ref="A97:F97"/>
    <mergeCell ref="A90:F90"/>
    <mergeCell ref="G90:J90"/>
    <mergeCell ref="A82:F82"/>
    <mergeCell ref="G82:J82"/>
    <mergeCell ref="A83:F83"/>
    <mergeCell ref="G83:J83"/>
    <mergeCell ref="A88:F88"/>
    <mergeCell ref="G88:J88"/>
    <mergeCell ref="A85:F85"/>
    <mergeCell ref="G85:J85"/>
    <mergeCell ref="A93:F93"/>
    <mergeCell ref="G93:J93"/>
    <mergeCell ref="A84:F84"/>
    <mergeCell ref="G84:J84"/>
    <mergeCell ref="A91:F91"/>
    <mergeCell ref="G91:J91"/>
    <mergeCell ref="A86:F86"/>
    <mergeCell ref="G86:J86"/>
    <mergeCell ref="A89:F89"/>
    <mergeCell ref="G89:J89"/>
    <mergeCell ref="A76:F76"/>
    <mergeCell ref="G76:J76"/>
    <mergeCell ref="A87:F87"/>
    <mergeCell ref="G87:J87"/>
    <mergeCell ref="A80:F80"/>
    <mergeCell ref="G80:J80"/>
    <mergeCell ref="A81:F81"/>
    <mergeCell ref="G81:J81"/>
    <mergeCell ref="A71:F71"/>
    <mergeCell ref="G71:J71"/>
    <mergeCell ref="A79:F79"/>
    <mergeCell ref="G79:J79"/>
    <mergeCell ref="A74:F74"/>
    <mergeCell ref="G74:J74"/>
    <mergeCell ref="A75:F75"/>
    <mergeCell ref="G75:J75"/>
    <mergeCell ref="A77:F77"/>
    <mergeCell ref="G77:J77"/>
    <mergeCell ref="A66:F66"/>
    <mergeCell ref="G66:J66"/>
    <mergeCell ref="A78:F78"/>
    <mergeCell ref="G78:J78"/>
    <mergeCell ref="A70:F70"/>
    <mergeCell ref="G70:J70"/>
    <mergeCell ref="A72:F72"/>
    <mergeCell ref="G72:J72"/>
    <mergeCell ref="A73:F73"/>
    <mergeCell ref="G73:J73"/>
    <mergeCell ref="A68:F68"/>
    <mergeCell ref="G68:J68"/>
    <mergeCell ref="A69:F69"/>
    <mergeCell ref="G69:J69"/>
    <mergeCell ref="A67:F67"/>
    <mergeCell ref="G67:J67"/>
    <mergeCell ref="A62:F62"/>
    <mergeCell ref="G62:J62"/>
    <mergeCell ref="A63:F63"/>
    <mergeCell ref="G63:J63"/>
    <mergeCell ref="A64:F64"/>
    <mergeCell ref="G64:J64"/>
    <mergeCell ref="A65:F65"/>
    <mergeCell ref="G65:J65"/>
    <mergeCell ref="G50:J50"/>
    <mergeCell ref="A51:F51"/>
    <mergeCell ref="A59:F59"/>
    <mergeCell ref="G59:J59"/>
    <mergeCell ref="A58:F58"/>
    <mergeCell ref="G58:J58"/>
    <mergeCell ref="A53:F53"/>
    <mergeCell ref="G53:J53"/>
    <mergeCell ref="A49:F49"/>
    <mergeCell ref="G49:J49"/>
    <mergeCell ref="A55:F55"/>
    <mergeCell ref="G55:J55"/>
    <mergeCell ref="A50:F50"/>
    <mergeCell ref="G51:J51"/>
    <mergeCell ref="A52:F52"/>
    <mergeCell ref="G52:J52"/>
    <mergeCell ref="A54:F54"/>
    <mergeCell ref="G54:J54"/>
    <mergeCell ref="A47:F47"/>
    <mergeCell ref="G47:J47"/>
    <mergeCell ref="A61:F61"/>
    <mergeCell ref="G61:J61"/>
    <mergeCell ref="A56:F56"/>
    <mergeCell ref="G56:J56"/>
    <mergeCell ref="A57:F57"/>
    <mergeCell ref="G57:J57"/>
    <mergeCell ref="A60:F60"/>
    <mergeCell ref="G60:J60"/>
    <mergeCell ref="A48:F48"/>
    <mergeCell ref="G48:J48"/>
    <mergeCell ref="A42:F42"/>
    <mergeCell ref="G42:J42"/>
    <mergeCell ref="A45:F45"/>
    <mergeCell ref="G45:J45"/>
    <mergeCell ref="A44:F44"/>
    <mergeCell ref="G44:J44"/>
    <mergeCell ref="A46:F46"/>
    <mergeCell ref="G46:J46"/>
    <mergeCell ref="A36:F36"/>
    <mergeCell ref="G36:J36"/>
    <mergeCell ref="A43:F43"/>
    <mergeCell ref="G43:J43"/>
    <mergeCell ref="A38:F38"/>
    <mergeCell ref="G38:J38"/>
    <mergeCell ref="A39:F39"/>
    <mergeCell ref="G39:J39"/>
    <mergeCell ref="A41:F41"/>
    <mergeCell ref="G41:J41"/>
    <mergeCell ref="I24:J25"/>
    <mergeCell ref="A40:F40"/>
    <mergeCell ref="G40:J40"/>
    <mergeCell ref="A37:F37"/>
    <mergeCell ref="G37:J37"/>
    <mergeCell ref="A32:F32"/>
    <mergeCell ref="G32:J32"/>
    <mergeCell ref="A33:F33"/>
    <mergeCell ref="G33:J33"/>
    <mergeCell ref="A34:F34"/>
    <mergeCell ref="A30:J30"/>
    <mergeCell ref="A28:J28"/>
    <mergeCell ref="A29:J29"/>
    <mergeCell ref="A35:F35"/>
    <mergeCell ref="G35:J35"/>
    <mergeCell ref="A31:F31"/>
    <mergeCell ref="G31:J31"/>
    <mergeCell ref="G34:J34"/>
    <mergeCell ref="A26:J26"/>
    <mergeCell ref="A27:J27"/>
    <mergeCell ref="B22:D22"/>
    <mergeCell ref="E22:H22"/>
    <mergeCell ref="I22:J22"/>
    <mergeCell ref="B23:D23"/>
    <mergeCell ref="E23:H23"/>
    <mergeCell ref="I23:J23"/>
    <mergeCell ref="B24:D25"/>
    <mergeCell ref="E24:H25"/>
    <mergeCell ref="B19:D20"/>
    <mergeCell ref="E19:H20"/>
    <mergeCell ref="I19:J20"/>
    <mergeCell ref="B21:D21"/>
    <mergeCell ref="E21:H21"/>
    <mergeCell ref="I21:J21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4:D14"/>
    <mergeCell ref="E14:H14"/>
    <mergeCell ref="I14:J14"/>
    <mergeCell ref="B15:D15"/>
    <mergeCell ref="E15:H15"/>
    <mergeCell ref="I15:J15"/>
    <mergeCell ref="A9:J9"/>
    <mergeCell ref="A13:D13"/>
    <mergeCell ref="E13:H13"/>
    <mergeCell ref="I13:J13"/>
    <mergeCell ref="B12:D12"/>
    <mergeCell ref="E12:H12"/>
    <mergeCell ref="I12:J12"/>
    <mergeCell ref="B11:D11"/>
    <mergeCell ref="E11:H11"/>
    <mergeCell ref="I11:J11"/>
    <mergeCell ref="E6:J6"/>
    <mergeCell ref="B7:D7"/>
    <mergeCell ref="B8:D8"/>
    <mergeCell ref="E8:J8"/>
    <mergeCell ref="B6:D6"/>
    <mergeCell ref="B3:D3"/>
    <mergeCell ref="E3:J3"/>
    <mergeCell ref="B4:D5"/>
    <mergeCell ref="E4:J4"/>
    <mergeCell ref="E5:F5"/>
    <mergeCell ref="I5:J5"/>
    <mergeCell ref="A10:J10"/>
    <mergeCell ref="A236:J236"/>
    <mergeCell ref="A244:J244"/>
    <mergeCell ref="A235:C235"/>
    <mergeCell ref="A230:C230"/>
    <mergeCell ref="A233:C233"/>
    <mergeCell ref="A234:C234"/>
    <mergeCell ref="A241:C241"/>
    <mergeCell ref="A242:C242"/>
    <mergeCell ref="A231:C231"/>
    <mergeCell ref="A232:C232"/>
    <mergeCell ref="A213:J213"/>
    <mergeCell ref="A220:J220"/>
    <mergeCell ref="A227:C227"/>
    <mergeCell ref="A229:J229"/>
    <mergeCell ref="A225:C225"/>
    <mergeCell ref="A214:C214"/>
    <mergeCell ref="A215:C215"/>
    <mergeCell ref="A224:C224"/>
    <mergeCell ref="A228:C228"/>
    <mergeCell ref="A264:C264"/>
    <mergeCell ref="A253:C253"/>
    <mergeCell ref="A258:C258"/>
    <mergeCell ref="A261:C261"/>
    <mergeCell ref="A259:C259"/>
    <mergeCell ref="A254:C254"/>
    <mergeCell ref="A255:C255"/>
    <mergeCell ref="A256:C256"/>
    <mergeCell ref="A257:C257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1"/>
  <sheetViews>
    <sheetView zoomScale="76" zoomScaleNormal="76" zoomScaleSheetLayoutView="75" zoomScalePageLayoutView="0" workbookViewId="0" topLeftCell="A34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208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3" t="s">
        <v>308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286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149" t="s">
        <v>297</v>
      </c>
      <c r="B13" s="149"/>
      <c r="C13" s="149"/>
      <c r="D13" s="149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199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200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201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202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12371518.1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v>11763522.91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v>12371518.1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v>7181921.19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v>607995.19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v>332128.76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v>35964.33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10367100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I154+J154</f>
        <v>101000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9960400</v>
      </c>
      <c r="H131" s="253"/>
      <c r="I131" s="253"/>
      <c r="J131" s="254"/>
    </row>
    <row r="132" spans="1:10" s="23" customFormat="1" ht="19.5" customHeight="1">
      <c r="A132" s="233" t="s">
        <v>235</v>
      </c>
      <c r="B132" s="234"/>
      <c r="C132" s="234"/>
      <c r="D132" s="234"/>
      <c r="E132" s="235"/>
      <c r="F132" s="21">
        <v>180</v>
      </c>
      <c r="G132" s="252">
        <f>G154</f>
        <v>305700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/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10367100</v>
      </c>
      <c r="F154" s="106">
        <f>F156+F161+F176+F180</f>
        <v>9960400</v>
      </c>
      <c r="G154" s="36">
        <f>G156+G161+G176+G180</f>
        <v>305700</v>
      </c>
      <c r="H154" s="36">
        <f>H156+H161+H176+H180</f>
        <v>0</v>
      </c>
      <c r="I154" s="36">
        <f>I156+I161+I176+I180</f>
        <v>1000</v>
      </c>
      <c r="J154" s="36">
        <f>J156+J161+J176+J180</f>
        <v>100000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7767100</v>
      </c>
      <c r="F156" s="36">
        <f>F158+F159+F160</f>
        <v>7767100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5965100</v>
      </c>
      <c r="F158" s="36">
        <f>F192+F256+F241</f>
        <v>5965100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600</v>
      </c>
      <c r="F159" s="36">
        <f>F193+F257</f>
        <v>600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1801400</v>
      </c>
      <c r="F160" s="36">
        <f>F194+F258+F243</f>
        <v>1801400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1406040</v>
      </c>
      <c r="F161" s="36">
        <f>F163+F164+F165+F166+F167+F168</f>
        <v>1255040</v>
      </c>
      <c r="G161" s="36">
        <f>G163+G164+G165+G166+G167+G168</f>
        <v>150000</v>
      </c>
      <c r="H161" s="36">
        <f>H163+H164+H165+H166+H167+H168</f>
        <v>0</v>
      </c>
      <c r="I161" s="36">
        <f>I163+I164+I165+I166+I167+I168</f>
        <v>1000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31000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1000</v>
      </c>
      <c r="J163" s="36">
        <f>J197+J261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1012300</v>
      </c>
      <c r="F165" s="36">
        <f>F263</f>
        <v>1012300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138000</v>
      </c>
      <c r="F167" s="36">
        <f aca="true" t="shared" si="2" ref="F167:J168">F201+F265</f>
        <v>138000</v>
      </c>
      <c r="G167" s="36">
        <f>G280</f>
        <v>0</v>
      </c>
      <c r="H167" s="36">
        <f t="shared" si="2"/>
        <v>0</v>
      </c>
      <c r="I167" s="36">
        <f t="shared" si="2"/>
        <v>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224740</v>
      </c>
      <c r="F168" s="36">
        <f t="shared" si="2"/>
        <v>74740</v>
      </c>
      <c r="G168" s="36">
        <f>G286+G291</f>
        <v>150000</v>
      </c>
      <c r="H168" s="36">
        <f t="shared" si="2"/>
        <v>0</v>
      </c>
      <c r="I168" s="36">
        <f t="shared" si="2"/>
        <v>0</v>
      </c>
      <c r="J168" s="36">
        <f t="shared" si="2"/>
        <v>0</v>
      </c>
    </row>
    <row r="169" spans="1:10" s="12" customFormat="1" ht="19.5" customHeight="1" hidden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149500</v>
      </c>
      <c r="F176" s="36">
        <f>F178+F179</f>
        <v>149500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146900</v>
      </c>
      <c r="F178" s="36">
        <f aca="true" t="shared" si="4" ref="F178:J179">F205+F234+F269</f>
        <v>146900</v>
      </c>
      <c r="G178" s="36"/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2600</v>
      </c>
      <c r="F179" s="36">
        <f t="shared" si="4"/>
        <v>2600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1044460</v>
      </c>
      <c r="F180" s="36">
        <f>F182+F183+F184+F185</f>
        <v>788760</v>
      </c>
      <c r="G180" s="36">
        <f>G182+G183+G184+G185</f>
        <v>155700</v>
      </c>
      <c r="H180" s="36">
        <f>H182+H183+H184+H185</f>
        <v>0</v>
      </c>
      <c r="I180" s="36">
        <f>I182+I183+I184+I185</f>
        <v>0</v>
      </c>
      <c r="J180" s="36">
        <f>J182+J183+J184+J185</f>
        <v>100000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155700</v>
      </c>
      <c r="F182" s="36">
        <f>F209+F219+F249+F273</f>
        <v>0</v>
      </c>
      <c r="G182" s="36">
        <f>G209+G219+G249+G273</f>
        <v>155700</v>
      </c>
      <c r="H182" s="36">
        <f>H209+H219+H249+H273</f>
        <v>0</v>
      </c>
      <c r="I182" s="36">
        <f>I209+I219+I249+I273</f>
        <v>0</v>
      </c>
      <c r="J182" s="36">
        <f>J209+J219+J249+J273</f>
        <v>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888760</v>
      </c>
      <c r="F185" s="36">
        <f>F212+F228+F250+F276</f>
        <v>788760</v>
      </c>
      <c r="G185" s="36">
        <f>G287</f>
        <v>0</v>
      </c>
      <c r="H185" s="36">
        <f>H212+H228+H250+H276</f>
        <v>0</v>
      </c>
      <c r="I185" s="36">
        <f>I212+I228+I250+I276</f>
        <v>0</v>
      </c>
      <c r="J185" s="36">
        <f>J212+J228+J250+J276</f>
        <v>100000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7801200</v>
      </c>
      <c r="F188" s="39">
        <f t="shared" si="6"/>
        <v>7800200</v>
      </c>
      <c r="G188" s="39">
        <f t="shared" si="6"/>
        <v>0</v>
      </c>
      <c r="H188" s="39">
        <f t="shared" si="6"/>
        <v>0</v>
      </c>
      <c r="I188" s="39">
        <f t="shared" si="6"/>
        <v>1000</v>
      </c>
      <c r="J188" s="39">
        <f t="shared" si="6"/>
        <v>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7766500</v>
      </c>
      <c r="F190" s="43">
        <f t="shared" si="7"/>
        <v>7766500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5965100</v>
      </c>
      <c r="F192" s="44">
        <v>5965100</v>
      </c>
      <c r="G192" s="44"/>
      <c r="H192" s="41"/>
      <c r="I192" s="44"/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1801400</v>
      </c>
      <c r="F194" s="44">
        <v>1801400</v>
      </c>
      <c r="G194" s="44"/>
      <c r="H194" s="41"/>
      <c r="I194" s="44"/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15740</v>
      </c>
      <c r="F195" s="43">
        <f>F197+F198+F199+F200+F201+F202</f>
        <v>14740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1000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11000</v>
      </c>
      <c r="F197" s="44">
        <v>10000</v>
      </c>
      <c r="G197" s="44"/>
      <c r="H197" s="41"/>
      <c r="I197" s="44">
        <v>1000</v>
      </c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4740</v>
      </c>
      <c r="F202" s="44">
        <v>4740</v>
      </c>
      <c r="G202" s="44"/>
      <c r="H202" s="41"/>
      <c r="I202" s="44"/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18960</v>
      </c>
      <c r="F207" s="43">
        <f>F209+F210+F211+F212</f>
        <v>18960</v>
      </c>
      <c r="G207" s="43">
        <f>G209+G210+G211+G212</f>
        <v>0</v>
      </c>
      <c r="H207" s="43">
        <f>H209+H210+H211+H212</f>
        <v>0</v>
      </c>
      <c r="I207" s="43">
        <f>I209+I210+I211+I212</f>
        <v>0</v>
      </c>
      <c r="J207" s="43">
        <f>J209+J210+J211+J212</f>
        <v>0</v>
      </c>
    </row>
    <row r="208" spans="1:10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168" t="s">
        <v>142</v>
      </c>
      <c r="B209" s="169"/>
      <c r="C209" s="170"/>
      <c r="D209" s="37">
        <v>310</v>
      </c>
      <c r="E209" s="44">
        <f t="shared" si="8"/>
        <v>0</v>
      </c>
      <c r="F209" s="44"/>
      <c r="G209" s="44"/>
      <c r="H209" s="41"/>
      <c r="I209" s="44"/>
      <c r="J209" s="45"/>
    </row>
    <row r="210" spans="1:10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18960</v>
      </c>
      <c r="F212" s="44">
        <v>18960</v>
      </c>
      <c r="G212" s="44"/>
      <c r="H212" s="41"/>
      <c r="I212" s="44"/>
      <c r="J212" s="45"/>
    </row>
    <row r="213" spans="1:10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78700</v>
      </c>
      <c r="F214" s="39">
        <f t="shared" si="9"/>
        <v>0</v>
      </c>
      <c r="G214" s="39">
        <f t="shared" si="9"/>
        <v>78700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78700</v>
      </c>
      <c r="F216" s="43">
        <f t="shared" si="10"/>
        <v>0</v>
      </c>
      <c r="G216" s="43">
        <f t="shared" si="10"/>
        <v>78700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78700</v>
      </c>
      <c r="F219" s="44"/>
      <c r="G219" s="44">
        <v>78700</v>
      </c>
      <c r="H219" s="41"/>
      <c r="I219" s="44"/>
      <c r="J219" s="45"/>
    </row>
    <row r="220" spans="1:10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3" customFormat="1" ht="12.75" customHeight="1">
      <c r="A221" s="276" t="s">
        <v>121</v>
      </c>
      <c r="B221" s="277"/>
      <c r="C221" s="278"/>
      <c r="D221" s="35"/>
      <c r="E221" s="39">
        <f aca="true" t="shared" si="11" ref="E221:J221">E223</f>
        <v>764800</v>
      </c>
      <c r="F221" s="39">
        <f t="shared" si="11"/>
        <v>764800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764800</v>
      </c>
      <c r="F223" s="43">
        <f>F225+F226+F227+F228</f>
        <v>764800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168" t="s">
        <v>145</v>
      </c>
      <c r="B228" s="169"/>
      <c r="C228" s="170"/>
      <c r="D228" s="37">
        <v>340</v>
      </c>
      <c r="E228" s="44">
        <f t="shared" si="12"/>
        <v>764800</v>
      </c>
      <c r="F228" s="44">
        <v>764800</v>
      </c>
      <c r="G228" s="44"/>
      <c r="H228" s="41"/>
      <c r="I228" s="44"/>
      <c r="J228" s="45"/>
    </row>
    <row r="229" spans="1:10" s="13" customFormat="1" ht="12.7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146900</v>
      </c>
      <c r="F230" s="39">
        <f t="shared" si="13"/>
        <v>146900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146900</v>
      </c>
      <c r="F232" s="43">
        <f>F234+F235</f>
        <v>146900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1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  <c r="K233" s="105"/>
    </row>
    <row r="234" spans="1:10" ht="19.5" customHeight="1">
      <c r="A234" s="168" t="s">
        <v>139</v>
      </c>
      <c r="B234" s="169"/>
      <c r="C234" s="170"/>
      <c r="D234" s="37"/>
      <c r="E234" s="44">
        <f>F234+G234+H234+I234+J234</f>
        <v>146900</v>
      </c>
      <c r="F234" s="48">
        <v>146900</v>
      </c>
      <c r="G234" s="43"/>
      <c r="H234" s="46"/>
      <c r="I234" s="43"/>
      <c r="J234" s="47"/>
    </row>
    <row r="235" spans="1:10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ht="19.5" customHeight="1">
      <c r="A237" s="276" t="s">
        <v>121</v>
      </c>
      <c r="B237" s="277"/>
      <c r="C237" s="278"/>
      <c r="D237" s="35"/>
      <c r="E237" s="39">
        <f>F237+G237+H237+I237+J237</f>
        <v>0</v>
      </c>
      <c r="F237" s="39">
        <f>F239</f>
        <v>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0</v>
      </c>
      <c r="F239" s="43">
        <f t="shared" si="14"/>
        <v>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0</v>
      </c>
      <c r="F241" s="44"/>
      <c r="G241" s="44"/>
      <c r="H241" s="41"/>
      <c r="I241" s="44"/>
      <c r="J241" s="45"/>
    </row>
    <row r="242" spans="1:10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3" customFormat="1" ht="13.5" customHeight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ht="19.5" customHeight="1">
      <c r="A245" s="276" t="s">
        <v>121</v>
      </c>
      <c r="B245" s="277"/>
      <c r="C245" s="278"/>
      <c r="D245" s="104"/>
      <c r="E245" s="83">
        <f>E249+E250</f>
        <v>77000</v>
      </c>
      <c r="F245" s="83">
        <f>F249+F250</f>
        <v>0</v>
      </c>
      <c r="G245" s="83">
        <f>G250+G249</f>
        <v>77000</v>
      </c>
      <c r="H245" s="83">
        <f>H250+H249</f>
        <v>0</v>
      </c>
      <c r="I245" s="83">
        <f>I250+I249</f>
        <v>0</v>
      </c>
      <c r="J245" s="83">
        <f>J250+J249</f>
        <v>0</v>
      </c>
    </row>
    <row r="246" spans="1:10" s="12" customFormat="1" ht="19.5" customHeight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s="13" customFormat="1" ht="12.75" customHeight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77000</v>
      </c>
      <c r="F247" s="83">
        <f t="shared" si="15"/>
        <v>0</v>
      </c>
      <c r="G247" s="83">
        <f t="shared" si="15"/>
        <v>77000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ht="19.5" customHeight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84">
        <f>F249+G249+I249+J249</f>
        <v>77000</v>
      </c>
      <c r="F249" s="84"/>
      <c r="G249" s="84">
        <v>77000</v>
      </c>
      <c r="H249" s="84"/>
      <c r="I249" s="84"/>
      <c r="J249" s="84"/>
    </row>
    <row r="250" spans="1:10" s="12" customFormat="1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s="12" customFormat="1" ht="19.5" customHeight="1" thickBot="1">
      <c r="A251" s="282" t="s">
        <v>267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1348500</v>
      </c>
      <c r="F252" s="39">
        <f t="shared" si="16"/>
        <v>1248500</v>
      </c>
      <c r="G252" s="39">
        <f t="shared" si="16"/>
        <v>0</v>
      </c>
      <c r="H252" s="39">
        <f t="shared" si="16"/>
        <v>0</v>
      </c>
      <c r="I252" s="39">
        <f t="shared" si="16"/>
        <v>0</v>
      </c>
      <c r="J252" s="39">
        <f t="shared" si="16"/>
        <v>100000</v>
      </c>
    </row>
    <row r="253" spans="1:10" s="12" customFormat="1" ht="19.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600</v>
      </c>
      <c r="F254" s="43">
        <f t="shared" si="17"/>
        <v>600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168" t="s">
        <v>123</v>
      </c>
      <c r="B256" s="169"/>
      <c r="C256" s="170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600</v>
      </c>
      <c r="F257" s="44">
        <v>600</v>
      </c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171" t="s">
        <v>126</v>
      </c>
      <c r="B259" s="172"/>
      <c r="C259" s="173"/>
      <c r="D259" s="38">
        <v>220</v>
      </c>
      <c r="E259" s="44">
        <f t="shared" si="18"/>
        <v>1240300</v>
      </c>
      <c r="F259" s="43">
        <f>F261+F262+F263+F264+F265+F266</f>
        <v>1240300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0</v>
      </c>
      <c r="J259" s="43">
        <f>J261+J262+J263+J264+J265+J266</f>
        <v>0</v>
      </c>
    </row>
    <row r="260" spans="1:10" s="12" customFormat="1" ht="19.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168" t="s">
        <v>129</v>
      </c>
      <c r="B263" s="169"/>
      <c r="C263" s="170"/>
      <c r="D263" s="37">
        <v>223</v>
      </c>
      <c r="E263" s="44">
        <f t="shared" si="18"/>
        <v>1012300</v>
      </c>
      <c r="F263" s="44">
        <v>1012300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168" t="s">
        <v>131</v>
      </c>
      <c r="B265" s="169"/>
      <c r="C265" s="170"/>
      <c r="D265" s="37">
        <v>225</v>
      </c>
      <c r="E265" s="44">
        <f t="shared" si="18"/>
        <v>138000</v>
      </c>
      <c r="F265" s="44">
        <v>138000</v>
      </c>
      <c r="G265" s="44"/>
      <c r="H265" s="41"/>
      <c r="I265" s="44"/>
      <c r="J265" s="45"/>
    </row>
    <row r="266" spans="1:10" s="13" customFormat="1" ht="12.75" customHeight="1">
      <c r="A266" s="168" t="s">
        <v>132</v>
      </c>
      <c r="B266" s="169"/>
      <c r="C266" s="170"/>
      <c r="D266" s="37">
        <v>226</v>
      </c>
      <c r="E266" s="44">
        <f t="shared" si="18"/>
        <v>70000</v>
      </c>
      <c r="F266" s="44">
        <v>70000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168" t="s">
        <v>139</v>
      </c>
      <c r="B269" s="169"/>
      <c r="C269" s="170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ht="19.5" customHeight="1">
      <c r="A270" s="168" t="s">
        <v>140</v>
      </c>
      <c r="B270" s="169"/>
      <c r="C270" s="170"/>
      <c r="D270" s="37"/>
      <c r="E270" s="44">
        <f t="shared" si="18"/>
        <v>2600</v>
      </c>
      <c r="F270" s="48">
        <v>2600</v>
      </c>
      <c r="G270" s="43"/>
      <c r="H270" s="46"/>
      <c r="I270" s="48"/>
      <c r="J270" s="47"/>
    </row>
    <row r="271" spans="1:10" ht="19.5" customHeight="1">
      <c r="A271" s="171" t="s">
        <v>141</v>
      </c>
      <c r="B271" s="172"/>
      <c r="C271" s="173"/>
      <c r="D271" s="38">
        <v>300</v>
      </c>
      <c r="E271" s="44">
        <f t="shared" si="18"/>
        <v>105000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0</v>
      </c>
      <c r="J271" s="43">
        <f>J273+J274+J275+J276</f>
        <v>100000</v>
      </c>
    </row>
    <row r="272" spans="1:10" s="12" customFormat="1" ht="19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145</v>
      </c>
      <c r="B276" s="169"/>
      <c r="C276" s="170"/>
      <c r="D276" s="37">
        <v>340</v>
      </c>
      <c r="E276" s="44">
        <f t="shared" si="18"/>
        <v>105000</v>
      </c>
      <c r="F276" s="44">
        <v>5000</v>
      </c>
      <c r="G276" s="44"/>
      <c r="H276" s="41"/>
      <c r="I276" s="44"/>
      <c r="J276" s="45">
        <v>100000</v>
      </c>
    </row>
    <row r="277" spans="1:10" ht="19.5" customHeight="1">
      <c r="A277" s="168" t="s">
        <v>130</v>
      </c>
      <c r="B277" s="169"/>
      <c r="C277" s="170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 thickBot="1">
      <c r="A278" s="168" t="s">
        <v>131</v>
      </c>
      <c r="B278" s="169"/>
      <c r="C278" s="170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 hidden="1" thickBot="1">
      <c r="A279" s="282"/>
      <c r="B279" s="283"/>
      <c r="C279" s="283"/>
      <c r="D279" s="165"/>
      <c r="E279" s="165"/>
      <c r="F279" s="165"/>
      <c r="G279" s="165"/>
      <c r="H279" s="165"/>
      <c r="I279" s="165"/>
      <c r="J279" s="166"/>
    </row>
    <row r="280" spans="1:10" ht="19.5" customHeight="1" hidden="1">
      <c r="A280" s="276"/>
      <c r="B280" s="277"/>
      <c r="C280" s="278"/>
      <c r="D280" s="104"/>
      <c r="E280" s="83"/>
      <c r="F280" s="83"/>
      <c r="G280" s="83"/>
      <c r="H280" s="83"/>
      <c r="I280" s="83"/>
      <c r="J280" s="83"/>
    </row>
    <row r="281" spans="1:10" ht="19.5" customHeight="1" hidden="1">
      <c r="A281" s="168"/>
      <c r="B281" s="169"/>
      <c r="C281" s="170"/>
      <c r="D281" s="103"/>
      <c r="E281" s="82"/>
      <c r="F281" s="82"/>
      <c r="G281" s="82"/>
      <c r="H281" s="84"/>
      <c r="I281" s="82"/>
      <c r="J281" s="82"/>
    </row>
    <row r="282" spans="1:10" ht="19.5" customHeight="1" hidden="1" thickBot="1">
      <c r="A282" s="168"/>
      <c r="B282" s="169"/>
      <c r="C282" s="170"/>
      <c r="D282" s="37"/>
      <c r="E282" s="84"/>
      <c r="F282" s="84"/>
      <c r="G282" s="84"/>
      <c r="H282" s="84"/>
      <c r="I282" s="84"/>
      <c r="J282" s="84"/>
    </row>
    <row r="283" spans="1:10" ht="19.5" customHeight="1" hidden="1">
      <c r="A283" s="164"/>
      <c r="B283" s="165"/>
      <c r="C283" s="165"/>
      <c r="D283" s="165"/>
      <c r="E283" s="165"/>
      <c r="F283" s="165"/>
      <c r="G283" s="165"/>
      <c r="H283" s="165"/>
      <c r="I283" s="165"/>
      <c r="J283" s="166"/>
    </row>
    <row r="284" spans="1:10" ht="19.5" customHeight="1" hidden="1">
      <c r="A284" s="167"/>
      <c r="B284" s="167"/>
      <c r="C284" s="167"/>
      <c r="D284" s="104"/>
      <c r="E284" s="83"/>
      <c r="F284" s="83"/>
      <c r="G284" s="83"/>
      <c r="H284" s="83"/>
      <c r="I284" s="83"/>
      <c r="J284" s="83"/>
    </row>
    <row r="285" spans="1:10" ht="19.5" customHeight="1" hidden="1">
      <c r="A285" s="163"/>
      <c r="B285" s="163"/>
      <c r="C285" s="163"/>
      <c r="D285" s="103"/>
      <c r="E285" s="82"/>
      <c r="F285" s="82"/>
      <c r="G285" s="82"/>
      <c r="H285" s="84"/>
      <c r="I285" s="82"/>
      <c r="J285" s="82"/>
    </row>
    <row r="286" spans="1:10" ht="19.5" customHeight="1" hidden="1">
      <c r="A286" s="163"/>
      <c r="B286" s="163"/>
      <c r="C286" s="442"/>
      <c r="D286" s="103"/>
      <c r="E286" s="84"/>
      <c r="F286" s="84"/>
      <c r="G286" s="84"/>
      <c r="H286" s="84"/>
      <c r="I286" s="84"/>
      <c r="J286" s="84"/>
    </row>
    <row r="287" spans="1:10" ht="19.5" customHeight="1" hidden="1" thickBot="1">
      <c r="A287" s="168"/>
      <c r="B287" s="169"/>
      <c r="C287" s="170"/>
      <c r="D287" s="103"/>
      <c r="E287" s="84"/>
      <c r="F287" s="84"/>
      <c r="G287" s="84"/>
      <c r="H287" s="84"/>
      <c r="I287" s="84"/>
      <c r="J287" s="84"/>
    </row>
    <row r="288" spans="1:10" ht="19.5" customHeight="1">
      <c r="A288" s="164" t="s">
        <v>287</v>
      </c>
      <c r="B288" s="165"/>
      <c r="C288" s="165"/>
      <c r="D288" s="408"/>
      <c r="E288" s="408"/>
      <c r="F288" s="408"/>
      <c r="G288" s="408"/>
      <c r="H288" s="408"/>
      <c r="I288" s="408"/>
      <c r="J288" s="409"/>
    </row>
    <row r="289" spans="1:10" ht="19.5" customHeight="1">
      <c r="A289" s="167" t="s">
        <v>121</v>
      </c>
      <c r="B289" s="167"/>
      <c r="C289" s="167"/>
      <c r="D289" s="104"/>
      <c r="E289" s="83">
        <f>F289+G289+H289+I289+J289</f>
        <v>150000</v>
      </c>
      <c r="F289" s="83">
        <f>F291</f>
        <v>0</v>
      </c>
      <c r="G289" s="83">
        <f>G291</f>
        <v>150000</v>
      </c>
      <c r="H289" s="83">
        <f>H291</f>
        <v>0</v>
      </c>
      <c r="I289" s="83">
        <f>I291</f>
        <v>0</v>
      </c>
      <c r="J289" s="83">
        <f>J291</f>
        <v>0</v>
      </c>
    </row>
    <row r="290" spans="1:10" ht="19.5" customHeight="1">
      <c r="A290" s="163" t="s">
        <v>87</v>
      </c>
      <c r="B290" s="163"/>
      <c r="C290" s="163"/>
      <c r="D290" s="103"/>
      <c r="E290" s="82"/>
      <c r="F290" s="82"/>
      <c r="G290" s="82"/>
      <c r="H290" s="84"/>
      <c r="I290" s="82"/>
      <c r="J290" s="82"/>
    </row>
    <row r="291" spans="1:10" ht="19.5" customHeight="1">
      <c r="A291" s="163" t="s">
        <v>132</v>
      </c>
      <c r="B291" s="163"/>
      <c r="C291" s="163"/>
      <c r="D291" s="103">
        <v>226</v>
      </c>
      <c r="E291" s="84">
        <f>G291</f>
        <v>150000</v>
      </c>
      <c r="F291" s="84"/>
      <c r="G291" s="84">
        <v>150000</v>
      </c>
      <c r="H291" s="84"/>
      <c r="I291" s="84"/>
      <c r="J291" s="84"/>
    </row>
    <row r="292" spans="1:10" ht="19.5" customHeight="1">
      <c r="A292" s="85"/>
      <c r="B292" s="85"/>
      <c r="C292" s="85"/>
      <c r="D292" s="86"/>
      <c r="E292" s="87"/>
      <c r="F292" s="87"/>
      <c r="G292" s="87"/>
      <c r="H292" s="87"/>
      <c r="I292" s="87"/>
      <c r="J292" s="87"/>
    </row>
    <row r="293" spans="1:10" ht="15.75" customHeight="1">
      <c r="A293" s="6" t="s">
        <v>146</v>
      </c>
      <c r="B293" s="52"/>
      <c r="C293" s="52"/>
      <c r="D293" s="53"/>
      <c r="E293" s="53"/>
      <c r="F293" s="287" t="s">
        <v>209</v>
      </c>
      <c r="G293" s="287"/>
      <c r="H293" s="287"/>
      <c r="I293" s="52"/>
      <c r="J293" s="52"/>
    </row>
    <row r="294" spans="1:10" ht="27" customHeight="1">
      <c r="A294" s="6"/>
      <c r="B294" s="52"/>
      <c r="C294" s="52"/>
      <c r="D294" s="285" t="s">
        <v>203</v>
      </c>
      <c r="E294" s="285"/>
      <c r="F294" s="285"/>
      <c r="G294" s="285"/>
      <c r="H294" s="285"/>
      <c r="I294" s="52"/>
      <c r="J294" s="52"/>
    </row>
    <row r="295" spans="1:10" ht="15.75" customHeight="1">
      <c r="A295" s="6" t="s">
        <v>242</v>
      </c>
      <c r="B295" s="52"/>
      <c r="C295" s="52"/>
      <c r="D295" s="79"/>
      <c r="E295" s="79"/>
      <c r="F295" s="289" t="s">
        <v>241</v>
      </c>
      <c r="G295" s="289"/>
      <c r="H295" s="289"/>
      <c r="I295" s="52"/>
      <c r="J295" s="52"/>
    </row>
    <row r="296" spans="1:10" ht="15" customHeight="1">
      <c r="A296" s="54"/>
      <c r="B296" s="52"/>
      <c r="C296" s="52"/>
      <c r="D296" s="288" t="s">
        <v>162</v>
      </c>
      <c r="E296" s="288"/>
      <c r="F296" s="288"/>
      <c r="G296" s="288"/>
      <c r="H296" s="288"/>
      <c r="I296" s="52"/>
      <c r="J296" s="52"/>
    </row>
    <row r="297" spans="2:10" ht="12.75">
      <c r="B297" s="52"/>
      <c r="C297" s="52"/>
      <c r="D297" s="78"/>
      <c r="E297" s="78"/>
      <c r="F297" s="78"/>
      <c r="G297" s="290"/>
      <c r="H297" s="290"/>
      <c r="I297" s="52"/>
      <c r="J297" s="52"/>
    </row>
    <row r="298" spans="1:10" ht="15.75">
      <c r="A298" s="6" t="s">
        <v>148</v>
      </c>
      <c r="B298" s="52"/>
      <c r="C298" s="52"/>
      <c r="D298" s="79"/>
      <c r="E298" s="79"/>
      <c r="F298" s="289" t="s">
        <v>243</v>
      </c>
      <c r="G298" s="289"/>
      <c r="H298" s="81"/>
      <c r="I298" s="52"/>
      <c r="J298" s="52"/>
    </row>
    <row r="299" spans="1:10" ht="15" customHeight="1">
      <c r="A299" s="6" t="s">
        <v>159</v>
      </c>
      <c r="B299" s="52"/>
      <c r="C299" s="52"/>
      <c r="D299" s="288" t="s">
        <v>161</v>
      </c>
      <c r="E299" s="288"/>
      <c r="F299" s="288"/>
      <c r="G299" s="288"/>
      <c r="H299" s="288"/>
      <c r="I299" s="52"/>
      <c r="J299" s="52"/>
    </row>
    <row r="300" spans="1:10" ht="15">
      <c r="A300" s="6"/>
      <c r="B300" s="52"/>
      <c r="C300" s="52"/>
      <c r="D300" s="55"/>
      <c r="E300" s="55"/>
      <c r="F300" s="55"/>
      <c r="G300" s="55"/>
      <c r="H300" s="55"/>
      <c r="I300" s="52"/>
      <c r="J300" s="52"/>
    </row>
    <row r="301" spans="1:10" ht="15">
      <c r="A301" s="6"/>
      <c r="B301" s="52"/>
      <c r="C301" s="52"/>
      <c r="D301" s="55"/>
      <c r="E301" s="55"/>
      <c r="F301" s="55"/>
      <c r="G301" s="55"/>
      <c r="H301" s="55"/>
      <c r="I301" s="52"/>
      <c r="J301" s="52"/>
    </row>
  </sheetData>
  <sheetProtection/>
  <mergeCells count="440">
    <mergeCell ref="D296:H296"/>
    <mergeCell ref="D299:H299"/>
    <mergeCell ref="F293:H293"/>
    <mergeCell ref="F295:H295"/>
    <mergeCell ref="G297:H297"/>
    <mergeCell ref="F298:G298"/>
    <mergeCell ref="D294:H294"/>
    <mergeCell ref="A279:J279"/>
    <mergeCell ref="A280:C280"/>
    <mergeCell ref="A281:C281"/>
    <mergeCell ref="A282:C282"/>
    <mergeCell ref="A277:C277"/>
    <mergeCell ref="A278:C278"/>
    <mergeCell ref="A271:C271"/>
    <mergeCell ref="A272:C272"/>
    <mergeCell ref="A273:C273"/>
    <mergeCell ref="A274:C274"/>
    <mergeCell ref="A275:C275"/>
    <mergeCell ref="A276:C276"/>
    <mergeCell ref="A270:C270"/>
    <mergeCell ref="A261:C261"/>
    <mergeCell ref="A262:C262"/>
    <mergeCell ref="A263:C263"/>
    <mergeCell ref="A265:C265"/>
    <mergeCell ref="A269:C269"/>
    <mergeCell ref="A264:C264"/>
    <mergeCell ref="A267:C267"/>
    <mergeCell ref="A268:C268"/>
    <mergeCell ref="A259:C259"/>
    <mergeCell ref="A260:C260"/>
    <mergeCell ref="A252:C252"/>
    <mergeCell ref="A254:C254"/>
    <mergeCell ref="A256:C256"/>
    <mergeCell ref="A257:C257"/>
    <mergeCell ref="A266:C266"/>
    <mergeCell ref="A226:C226"/>
    <mergeCell ref="A230:C230"/>
    <mergeCell ref="A232:C232"/>
    <mergeCell ref="A258:C258"/>
    <mergeCell ref="A228:C228"/>
    <mergeCell ref="A231:C231"/>
    <mergeCell ref="A247:C247"/>
    <mergeCell ref="A255:C255"/>
    <mergeCell ref="A245:C245"/>
    <mergeCell ref="A238:C238"/>
    <mergeCell ref="A250:C250"/>
    <mergeCell ref="A253:C253"/>
    <mergeCell ref="A239:C239"/>
    <mergeCell ref="A240:C240"/>
    <mergeCell ref="A251:J251"/>
    <mergeCell ref="A243:C243"/>
    <mergeCell ref="A246:C246"/>
    <mergeCell ref="A248:C248"/>
    <mergeCell ref="A249:C249"/>
    <mergeCell ref="A210:C210"/>
    <mergeCell ref="A211:C211"/>
    <mergeCell ref="A206:C206"/>
    <mergeCell ref="A223:C223"/>
    <mergeCell ref="A219:C219"/>
    <mergeCell ref="A221:C221"/>
    <mergeCell ref="A222:C222"/>
    <mergeCell ref="A225:C225"/>
    <mergeCell ref="A212:C212"/>
    <mergeCell ref="A214:C214"/>
    <mergeCell ref="A215:C215"/>
    <mergeCell ref="A216:C216"/>
    <mergeCell ref="A217:C217"/>
    <mergeCell ref="A213:J213"/>
    <mergeCell ref="A220:J220"/>
    <mergeCell ref="A218:C218"/>
    <mergeCell ref="A224:C224"/>
    <mergeCell ref="A202:C202"/>
    <mergeCell ref="A203:C203"/>
    <mergeCell ref="A208:C208"/>
    <mergeCell ref="A209:C209"/>
    <mergeCell ref="A204:C204"/>
    <mergeCell ref="A205:C205"/>
    <mergeCell ref="A207:C207"/>
    <mergeCell ref="A200:C200"/>
    <mergeCell ref="A201:C201"/>
    <mergeCell ref="A194:C194"/>
    <mergeCell ref="A195:C195"/>
    <mergeCell ref="A198:C198"/>
    <mergeCell ref="A199:C199"/>
    <mergeCell ref="A196:C196"/>
    <mergeCell ref="A197:C197"/>
    <mergeCell ref="A180:C180"/>
    <mergeCell ref="A181:C181"/>
    <mergeCell ref="A193:C193"/>
    <mergeCell ref="A186:J186"/>
    <mergeCell ref="A187:J187"/>
    <mergeCell ref="A188:C188"/>
    <mergeCell ref="A189:C189"/>
    <mergeCell ref="A190:C190"/>
    <mergeCell ref="A191:C191"/>
    <mergeCell ref="A192:C192"/>
    <mergeCell ref="A182:C182"/>
    <mergeCell ref="A183:C183"/>
    <mergeCell ref="A184:C184"/>
    <mergeCell ref="A185:C185"/>
    <mergeCell ref="A166:C166"/>
    <mergeCell ref="A167:C167"/>
    <mergeCell ref="A168:C168"/>
    <mergeCell ref="A169:C169"/>
    <mergeCell ref="A178:C178"/>
    <mergeCell ref="A179:C17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64:C164"/>
    <mergeCell ref="A165:C165"/>
    <mergeCell ref="A156:C156"/>
    <mergeCell ref="A157:C157"/>
    <mergeCell ref="A160:C160"/>
    <mergeCell ref="A161:C161"/>
    <mergeCell ref="A162:C162"/>
    <mergeCell ref="A163:C163"/>
    <mergeCell ref="A158:C158"/>
    <mergeCell ref="A159:C159"/>
    <mergeCell ref="A150:E150"/>
    <mergeCell ref="G150:J150"/>
    <mergeCell ref="A154:C154"/>
    <mergeCell ref="A155:C155"/>
    <mergeCell ref="A152:C153"/>
    <mergeCell ref="D152:D153"/>
    <mergeCell ref="A151:E151"/>
    <mergeCell ref="G151:J151"/>
    <mergeCell ref="E152:E153"/>
    <mergeCell ref="F152:J152"/>
    <mergeCell ref="A149:E149"/>
    <mergeCell ref="G149:J149"/>
    <mergeCell ref="A142:E142"/>
    <mergeCell ref="G142:J142"/>
    <mergeCell ref="A145:E145"/>
    <mergeCell ref="G145:J145"/>
    <mergeCell ref="A143:E143"/>
    <mergeCell ref="G143:J143"/>
    <mergeCell ref="A146:E146"/>
    <mergeCell ref="G146:J146"/>
    <mergeCell ref="A136:E136"/>
    <mergeCell ref="G136:J136"/>
    <mergeCell ref="A148:E148"/>
    <mergeCell ref="G148:J148"/>
    <mergeCell ref="A147:E147"/>
    <mergeCell ref="G147:J147"/>
    <mergeCell ref="A137:E137"/>
    <mergeCell ref="G137:J137"/>
    <mergeCell ref="A138:E138"/>
    <mergeCell ref="G138:J138"/>
    <mergeCell ref="A133:E133"/>
    <mergeCell ref="G133:J133"/>
    <mergeCell ref="A144:E144"/>
    <mergeCell ref="G144:J144"/>
    <mergeCell ref="A139:E139"/>
    <mergeCell ref="G139:J139"/>
    <mergeCell ref="A140:E140"/>
    <mergeCell ref="G140:J140"/>
    <mergeCell ref="A141:E141"/>
    <mergeCell ref="G141:J141"/>
    <mergeCell ref="A130:E130"/>
    <mergeCell ref="G130:J130"/>
    <mergeCell ref="A131:E131"/>
    <mergeCell ref="G131:J131"/>
    <mergeCell ref="A135:E135"/>
    <mergeCell ref="G135:J135"/>
    <mergeCell ref="A120:E120"/>
    <mergeCell ref="G120:J120"/>
    <mergeCell ref="A134:E134"/>
    <mergeCell ref="G134:J134"/>
    <mergeCell ref="A122:E122"/>
    <mergeCell ref="G122:J122"/>
    <mergeCell ref="A132:E132"/>
    <mergeCell ref="G132:J132"/>
    <mergeCell ref="A123:E123"/>
    <mergeCell ref="G123:J123"/>
    <mergeCell ref="A127:E127"/>
    <mergeCell ref="A128:E128"/>
    <mergeCell ref="A124:E124"/>
    <mergeCell ref="G124:J124"/>
    <mergeCell ref="A129:E129"/>
    <mergeCell ref="G129:J129"/>
    <mergeCell ref="A116:E116"/>
    <mergeCell ref="G116:J116"/>
    <mergeCell ref="A121:E121"/>
    <mergeCell ref="G121:J121"/>
    <mergeCell ref="A118:E118"/>
    <mergeCell ref="G118:J118"/>
    <mergeCell ref="A119:E119"/>
    <mergeCell ref="G119:J119"/>
    <mergeCell ref="A106:J106"/>
    <mergeCell ref="G114:J114"/>
    <mergeCell ref="A115:E115"/>
    <mergeCell ref="A117:E117"/>
    <mergeCell ref="G117:J117"/>
    <mergeCell ref="A112:E112"/>
    <mergeCell ref="G112:J112"/>
    <mergeCell ref="A113:E113"/>
    <mergeCell ref="G113:J113"/>
    <mergeCell ref="A114:E114"/>
    <mergeCell ref="A108:E108"/>
    <mergeCell ref="G108:J108"/>
    <mergeCell ref="G115:J115"/>
    <mergeCell ref="G109:J109"/>
    <mergeCell ref="A110:E110"/>
    <mergeCell ref="G110:J110"/>
    <mergeCell ref="A111:E111"/>
    <mergeCell ref="G111:J111"/>
    <mergeCell ref="A109:E109"/>
    <mergeCell ref="A107:J107"/>
    <mergeCell ref="A99:F99"/>
    <mergeCell ref="G99:J99"/>
    <mergeCell ref="A100:F100"/>
    <mergeCell ref="G100:J100"/>
    <mergeCell ref="A101:F101"/>
    <mergeCell ref="G101:J101"/>
    <mergeCell ref="A102:F102"/>
    <mergeCell ref="A104:F104"/>
    <mergeCell ref="G104:J104"/>
    <mergeCell ref="A105:J105"/>
    <mergeCell ref="G102:J102"/>
    <mergeCell ref="A103:F103"/>
    <mergeCell ref="G103:J103"/>
    <mergeCell ref="G98:J98"/>
    <mergeCell ref="A95:F95"/>
    <mergeCell ref="G95:J95"/>
    <mergeCell ref="A96:F96"/>
    <mergeCell ref="G96:J96"/>
    <mergeCell ref="A97:F97"/>
    <mergeCell ref="G97:J97"/>
    <mergeCell ref="A98:F98"/>
    <mergeCell ref="A92:F92"/>
    <mergeCell ref="G92:J92"/>
    <mergeCell ref="A94:F94"/>
    <mergeCell ref="G94:J94"/>
    <mergeCell ref="A93:F93"/>
    <mergeCell ref="G93:J93"/>
    <mergeCell ref="A90:F90"/>
    <mergeCell ref="A91:F91"/>
    <mergeCell ref="G91:J91"/>
    <mergeCell ref="G90:J90"/>
    <mergeCell ref="A82:F82"/>
    <mergeCell ref="G82:J82"/>
    <mergeCell ref="A83:F83"/>
    <mergeCell ref="G83:J83"/>
    <mergeCell ref="A84:F84"/>
    <mergeCell ref="G84:J84"/>
    <mergeCell ref="A85:F85"/>
    <mergeCell ref="G85:J85"/>
    <mergeCell ref="A86:F86"/>
    <mergeCell ref="G86:J86"/>
    <mergeCell ref="A87:F87"/>
    <mergeCell ref="G87:J87"/>
    <mergeCell ref="A89:F89"/>
    <mergeCell ref="G89:J89"/>
    <mergeCell ref="A88:F88"/>
    <mergeCell ref="G88:J88"/>
    <mergeCell ref="A78:F78"/>
    <mergeCell ref="G78:J78"/>
    <mergeCell ref="A81:F81"/>
    <mergeCell ref="G81:J81"/>
    <mergeCell ref="A79:F79"/>
    <mergeCell ref="G79:J79"/>
    <mergeCell ref="A80:F80"/>
    <mergeCell ref="G80:J80"/>
    <mergeCell ref="A70:F70"/>
    <mergeCell ref="G70:J70"/>
    <mergeCell ref="A76:F76"/>
    <mergeCell ref="G76:J76"/>
    <mergeCell ref="A72:F72"/>
    <mergeCell ref="G72:J72"/>
    <mergeCell ref="A73:F73"/>
    <mergeCell ref="G73:J73"/>
    <mergeCell ref="A71:F71"/>
    <mergeCell ref="G71:J71"/>
    <mergeCell ref="A77:F77"/>
    <mergeCell ref="G77:J77"/>
    <mergeCell ref="A74:F74"/>
    <mergeCell ref="G74:J74"/>
    <mergeCell ref="A75:F75"/>
    <mergeCell ref="G75:J75"/>
    <mergeCell ref="A64:F64"/>
    <mergeCell ref="G64:J64"/>
    <mergeCell ref="A67:F67"/>
    <mergeCell ref="G67:J67"/>
    <mergeCell ref="A65:F65"/>
    <mergeCell ref="G65:J65"/>
    <mergeCell ref="A66:F66"/>
    <mergeCell ref="G66:J66"/>
    <mergeCell ref="A69:F69"/>
    <mergeCell ref="G69:J69"/>
    <mergeCell ref="A68:F68"/>
    <mergeCell ref="G68:J68"/>
    <mergeCell ref="A52:F52"/>
    <mergeCell ref="G52:J52"/>
    <mergeCell ref="A57:F57"/>
    <mergeCell ref="G57:J57"/>
    <mergeCell ref="A54:F54"/>
    <mergeCell ref="G54:J54"/>
    <mergeCell ref="A61:F61"/>
    <mergeCell ref="G61:J61"/>
    <mergeCell ref="A63:F63"/>
    <mergeCell ref="G63:J63"/>
    <mergeCell ref="A62:F62"/>
    <mergeCell ref="G62:J62"/>
    <mergeCell ref="A60:F60"/>
    <mergeCell ref="G60:J60"/>
    <mergeCell ref="A53:F53"/>
    <mergeCell ref="G53:J53"/>
    <mergeCell ref="A58:F58"/>
    <mergeCell ref="G58:J58"/>
    <mergeCell ref="A59:F59"/>
    <mergeCell ref="G59:J59"/>
    <mergeCell ref="A56:F56"/>
    <mergeCell ref="G56:J56"/>
    <mergeCell ref="A47:F47"/>
    <mergeCell ref="G47:J47"/>
    <mergeCell ref="A55:F55"/>
    <mergeCell ref="G55:J55"/>
    <mergeCell ref="A50:F50"/>
    <mergeCell ref="G50:J50"/>
    <mergeCell ref="A48:F48"/>
    <mergeCell ref="G48:J48"/>
    <mergeCell ref="A49:F49"/>
    <mergeCell ref="G49:J49"/>
    <mergeCell ref="A51:F51"/>
    <mergeCell ref="G51:J51"/>
    <mergeCell ref="A42:F42"/>
    <mergeCell ref="G42:J42"/>
    <mergeCell ref="A44:F44"/>
    <mergeCell ref="G44:J44"/>
    <mergeCell ref="A46:F46"/>
    <mergeCell ref="G46:J46"/>
    <mergeCell ref="A45:F45"/>
    <mergeCell ref="G45:J45"/>
    <mergeCell ref="A36:F36"/>
    <mergeCell ref="G36:J36"/>
    <mergeCell ref="A43:F43"/>
    <mergeCell ref="G43:J43"/>
    <mergeCell ref="A38:F38"/>
    <mergeCell ref="G38:J38"/>
    <mergeCell ref="A39:F39"/>
    <mergeCell ref="G39:J39"/>
    <mergeCell ref="A41:F41"/>
    <mergeCell ref="G41:J41"/>
    <mergeCell ref="I24:J25"/>
    <mergeCell ref="A40:F40"/>
    <mergeCell ref="G40:J40"/>
    <mergeCell ref="A37:F37"/>
    <mergeCell ref="G37:J37"/>
    <mergeCell ref="A32:F32"/>
    <mergeCell ref="G32:J32"/>
    <mergeCell ref="A33:F33"/>
    <mergeCell ref="G33:J33"/>
    <mergeCell ref="A34:F34"/>
    <mergeCell ref="A30:J30"/>
    <mergeCell ref="A28:J28"/>
    <mergeCell ref="A29:J29"/>
    <mergeCell ref="A35:F35"/>
    <mergeCell ref="G35:J35"/>
    <mergeCell ref="A31:F31"/>
    <mergeCell ref="G31:J31"/>
    <mergeCell ref="G34:J34"/>
    <mergeCell ref="A26:J26"/>
    <mergeCell ref="A27:J27"/>
    <mergeCell ref="B22:D22"/>
    <mergeCell ref="E22:H22"/>
    <mergeCell ref="I22:J22"/>
    <mergeCell ref="B23:D23"/>
    <mergeCell ref="E23:H23"/>
    <mergeCell ref="I23:J23"/>
    <mergeCell ref="B24:D25"/>
    <mergeCell ref="E24:H25"/>
    <mergeCell ref="B19:D20"/>
    <mergeCell ref="E19:H20"/>
    <mergeCell ref="I19:J20"/>
    <mergeCell ref="B21:D21"/>
    <mergeCell ref="E21:H21"/>
    <mergeCell ref="I21:J21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4:D14"/>
    <mergeCell ref="E14:H14"/>
    <mergeCell ref="I14:J14"/>
    <mergeCell ref="B15:D15"/>
    <mergeCell ref="E15:H15"/>
    <mergeCell ref="I15:J15"/>
    <mergeCell ref="A13:D13"/>
    <mergeCell ref="E13:H13"/>
    <mergeCell ref="I13:J13"/>
    <mergeCell ref="B12:D12"/>
    <mergeCell ref="E12:H12"/>
    <mergeCell ref="I12:J12"/>
    <mergeCell ref="B3:D3"/>
    <mergeCell ref="E3:J3"/>
    <mergeCell ref="B4:D5"/>
    <mergeCell ref="E4:J4"/>
    <mergeCell ref="E5:F5"/>
    <mergeCell ref="I5:J5"/>
    <mergeCell ref="B11:D11"/>
    <mergeCell ref="E11:H11"/>
    <mergeCell ref="I11:J11"/>
    <mergeCell ref="A9:J9"/>
    <mergeCell ref="A10:J10"/>
    <mergeCell ref="B6:D6"/>
    <mergeCell ref="E6:J6"/>
    <mergeCell ref="B7:D7"/>
    <mergeCell ref="B8:D8"/>
    <mergeCell ref="E8:J8"/>
    <mergeCell ref="A227:C227"/>
    <mergeCell ref="A229:J229"/>
    <mergeCell ref="A236:J236"/>
    <mergeCell ref="A244:J244"/>
    <mergeCell ref="A234:C234"/>
    <mergeCell ref="A235:C235"/>
    <mergeCell ref="A237:C237"/>
    <mergeCell ref="A241:C241"/>
    <mergeCell ref="A242:C242"/>
    <mergeCell ref="A233:C233"/>
    <mergeCell ref="A291:C291"/>
    <mergeCell ref="A283:J283"/>
    <mergeCell ref="A284:C284"/>
    <mergeCell ref="A285:C285"/>
    <mergeCell ref="A286:C286"/>
    <mergeCell ref="A287:C287"/>
    <mergeCell ref="A288:J288"/>
    <mergeCell ref="A289:C289"/>
    <mergeCell ref="A290:C290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zoomScale="76" zoomScaleNormal="76" zoomScalePageLayoutView="0" workbookViewId="0" topLeftCell="A34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206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3" t="s">
        <v>298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149" t="s">
        <v>299</v>
      </c>
      <c r="B13" s="149"/>
      <c r="C13" s="149"/>
      <c r="D13" s="149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253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254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255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256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12046682.3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v>10866247.08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v>12046682.3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v>5738600.6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v>1180435.22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v>650435.14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v>67741.25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16433000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I154+J154</f>
        <v>4002000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11154500</v>
      </c>
      <c r="H131" s="253"/>
      <c r="I131" s="253"/>
      <c r="J131" s="254"/>
    </row>
    <row r="132" spans="1:10" s="23" customFormat="1" ht="19.5" customHeight="1">
      <c r="A132" s="233" t="s">
        <v>235</v>
      </c>
      <c r="B132" s="234"/>
      <c r="C132" s="234"/>
      <c r="D132" s="234"/>
      <c r="E132" s="235"/>
      <c r="F132" s="21">
        <v>180</v>
      </c>
      <c r="G132" s="252">
        <f>G154</f>
        <v>1276500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/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16433000</v>
      </c>
      <c r="F154" s="106">
        <f>F156+F161+F176+F180</f>
        <v>11154500</v>
      </c>
      <c r="G154" s="36">
        <f>G156+G161+G176+G180</f>
        <v>1276500</v>
      </c>
      <c r="H154" s="36">
        <f>H156+H161+H176+H180</f>
        <v>0</v>
      </c>
      <c r="I154" s="36">
        <f>I156+I161+I176+I180</f>
        <v>4002000</v>
      </c>
      <c r="J154" s="36">
        <f>J156+J161+J176+J180</f>
        <v>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9366500</v>
      </c>
      <c r="F156" s="36">
        <f>F158+F159+F160</f>
        <v>9366500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7193000</v>
      </c>
      <c r="F158" s="36">
        <f>F192+F256+F241</f>
        <v>7193000</v>
      </c>
      <c r="G158" s="36">
        <f aca="true" t="shared" si="0" ref="F158:J160">G192+G256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1200</v>
      </c>
      <c r="F159" s="36">
        <f t="shared" si="0"/>
        <v>1200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2172300</v>
      </c>
      <c r="F160" s="36">
        <f>F194+F258+F243</f>
        <v>2172300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2293120</v>
      </c>
      <c r="F161" s="36">
        <f>F163+F164+F165+F166+F167+F168</f>
        <v>1341120</v>
      </c>
      <c r="G161" s="36">
        <f>G163+G164+G165+G166+G167+G168</f>
        <v>950000</v>
      </c>
      <c r="H161" s="36">
        <f>H163+H164+H165+H166+H167+H168</f>
        <v>0</v>
      </c>
      <c r="I161" s="36">
        <f>I163+I164+I165+I166+I167+I168</f>
        <v>2000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32000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2000</v>
      </c>
      <c r="J163" s="36">
        <f>J197+J261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1115100</v>
      </c>
      <c r="F165" s="36">
        <f>F263</f>
        <v>1115100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918000</v>
      </c>
      <c r="F167" s="36">
        <f aca="true" t="shared" si="2" ref="F167:J168">F201+F265</f>
        <v>118000</v>
      </c>
      <c r="G167" s="36">
        <f>G201+G265+G280</f>
        <v>800000</v>
      </c>
      <c r="H167" s="36">
        <f t="shared" si="2"/>
        <v>0</v>
      </c>
      <c r="I167" s="36">
        <f t="shared" si="2"/>
        <v>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228020</v>
      </c>
      <c r="F168" s="36">
        <f>F202+F266+F225</f>
        <v>78020</v>
      </c>
      <c r="G168" s="36">
        <f>G202+G266+G284+G289</f>
        <v>150000</v>
      </c>
      <c r="H168" s="36">
        <f t="shared" si="2"/>
        <v>0</v>
      </c>
      <c r="I168" s="36">
        <f t="shared" si="2"/>
        <v>0</v>
      </c>
      <c r="J168" s="36">
        <f t="shared" si="2"/>
        <v>0</v>
      </c>
    </row>
    <row r="169" spans="1:10" s="12" customFormat="1" ht="19.5" customHeight="1" hidden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128300</v>
      </c>
      <c r="F176" s="36">
        <f>F178+F179</f>
        <v>128300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118300</v>
      </c>
      <c r="F178" s="36">
        <f aca="true" t="shared" si="4" ref="F178:J179">F205+F234+F269</f>
        <v>118300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10000</v>
      </c>
      <c r="F179" s="36">
        <f t="shared" si="4"/>
        <v>10000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4645080</v>
      </c>
      <c r="F180" s="36">
        <f>F182+F183+F184+F185</f>
        <v>318580</v>
      </c>
      <c r="G180" s="36">
        <f>G182+G183+G184+G185</f>
        <v>326500</v>
      </c>
      <c r="H180" s="36">
        <f>H182+H183+H184+H185</f>
        <v>0</v>
      </c>
      <c r="I180" s="36">
        <f>I182+I183+I184+I185</f>
        <v>4000000</v>
      </c>
      <c r="J180" s="36">
        <f>J182+J183+J184+J185</f>
        <v>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326500</v>
      </c>
      <c r="F182" s="36">
        <f>F209+F219+F249+F273</f>
        <v>0</v>
      </c>
      <c r="G182" s="36">
        <f>G209+G219+G249+G273</f>
        <v>326500</v>
      </c>
      <c r="H182" s="36">
        <f>H209+H219+H249+H273</f>
        <v>0</v>
      </c>
      <c r="I182" s="36">
        <f>I209+I219+I249+I273</f>
        <v>0</v>
      </c>
      <c r="J182" s="36">
        <f>J209+J219+J249+J273</f>
        <v>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4318580</v>
      </c>
      <c r="F185" s="36">
        <f>F212+F228+F250+F276</f>
        <v>318580</v>
      </c>
      <c r="G185" s="36">
        <f>G285</f>
        <v>0</v>
      </c>
      <c r="H185" s="36">
        <f>H212+H228+H250+H276</f>
        <v>0</v>
      </c>
      <c r="I185" s="36">
        <f>I212+I228+I250+I276</f>
        <v>4000000</v>
      </c>
      <c r="J185" s="36">
        <f>J212+J228+J250+J276</f>
        <v>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9430400</v>
      </c>
      <c r="F188" s="39">
        <f t="shared" si="6"/>
        <v>9428400</v>
      </c>
      <c r="G188" s="39">
        <f t="shared" si="6"/>
        <v>0</v>
      </c>
      <c r="H188" s="39">
        <f t="shared" si="6"/>
        <v>0</v>
      </c>
      <c r="I188" s="39">
        <f t="shared" si="6"/>
        <v>2000</v>
      </c>
      <c r="J188" s="39">
        <f t="shared" si="6"/>
        <v>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9341300</v>
      </c>
      <c r="F190" s="43">
        <f t="shared" si="7"/>
        <v>9341300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7174600</v>
      </c>
      <c r="F192" s="44">
        <v>7174600</v>
      </c>
      <c r="G192" s="44"/>
      <c r="H192" s="41"/>
      <c r="I192" s="44"/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2166700</v>
      </c>
      <c r="F194" s="44">
        <v>2166700</v>
      </c>
      <c r="G194" s="44"/>
      <c r="H194" s="41"/>
      <c r="I194" s="44"/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27420</v>
      </c>
      <c r="F195" s="43">
        <f>F197+F198+F199+F200+F201+F202</f>
        <v>25420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2000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12000</v>
      </c>
      <c r="F197" s="44">
        <v>10000</v>
      </c>
      <c r="G197" s="44"/>
      <c r="H197" s="41"/>
      <c r="I197" s="44">
        <v>2000</v>
      </c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15420</v>
      </c>
      <c r="F202" s="44">
        <v>15420</v>
      </c>
      <c r="G202" s="44"/>
      <c r="H202" s="41"/>
      <c r="I202" s="44"/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2" customFormat="1" ht="19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s="12" customFormat="1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2" customFormat="1" ht="19.5" customHeight="1">
      <c r="A207" s="171" t="s">
        <v>141</v>
      </c>
      <c r="B207" s="172"/>
      <c r="C207" s="173"/>
      <c r="D207" s="38">
        <v>300</v>
      </c>
      <c r="E207" s="44">
        <f t="shared" si="8"/>
        <v>61680</v>
      </c>
      <c r="F207" s="43">
        <f>F209+F210+F211+F212</f>
        <v>61680</v>
      </c>
      <c r="G207" s="43">
        <f>G209+G210+G211+G212</f>
        <v>0</v>
      </c>
      <c r="H207" s="43">
        <f>H209+H210+H211+H212</f>
        <v>0</v>
      </c>
      <c r="I207" s="43">
        <f>I209+I210+I211+I212</f>
        <v>0</v>
      </c>
      <c r="J207" s="43">
        <f>J209+J210+J211+J212</f>
        <v>0</v>
      </c>
    </row>
    <row r="208" spans="1:10" s="13" customFormat="1" ht="13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8" customHeight="1">
      <c r="A209" s="168" t="s">
        <v>142</v>
      </c>
      <c r="B209" s="169"/>
      <c r="C209" s="170"/>
      <c r="D209" s="37">
        <v>310</v>
      </c>
      <c r="E209" s="44">
        <f t="shared" si="8"/>
        <v>0</v>
      </c>
      <c r="F209" s="44"/>
      <c r="G209" s="44"/>
      <c r="H209" s="41"/>
      <c r="I209" s="44"/>
      <c r="J209" s="45"/>
    </row>
    <row r="210" spans="1:10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ht="16.5" customHeight="1" thickBot="1">
      <c r="A212" s="168" t="s">
        <v>145</v>
      </c>
      <c r="B212" s="169"/>
      <c r="C212" s="170"/>
      <c r="D212" s="37">
        <v>340</v>
      </c>
      <c r="E212" s="44">
        <f t="shared" si="8"/>
        <v>61680</v>
      </c>
      <c r="F212" s="44">
        <v>61680</v>
      </c>
      <c r="G212" s="44"/>
      <c r="H212" s="41"/>
      <c r="I212" s="44"/>
      <c r="J212" s="45"/>
    </row>
    <row r="213" spans="1:10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203100</v>
      </c>
      <c r="F214" s="39">
        <f t="shared" si="9"/>
        <v>0</v>
      </c>
      <c r="G214" s="39">
        <f t="shared" si="9"/>
        <v>203100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2.7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s="12" customFormat="1" ht="19.5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203100</v>
      </c>
      <c r="F216" s="43">
        <f t="shared" si="10"/>
        <v>0</v>
      </c>
      <c r="G216" s="43">
        <f t="shared" si="10"/>
        <v>203100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s="13" customFormat="1" ht="12.7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9.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203100</v>
      </c>
      <c r="F219" s="44"/>
      <c r="G219" s="44">
        <v>203100</v>
      </c>
      <c r="H219" s="41"/>
      <c r="I219" s="44"/>
      <c r="J219" s="45"/>
    </row>
    <row r="220" spans="1:10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2" customFormat="1" ht="19.5" customHeight="1">
      <c r="A221" s="276" t="s">
        <v>121</v>
      </c>
      <c r="B221" s="277"/>
      <c r="C221" s="278"/>
      <c r="D221" s="35"/>
      <c r="E221" s="39">
        <f aca="true" t="shared" si="11" ref="E221:J221">E223</f>
        <v>251900</v>
      </c>
      <c r="F221" s="39">
        <f t="shared" si="11"/>
        <v>251900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s="13" customFormat="1" ht="12.75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s="12" customFormat="1" ht="19.5" customHeight="1" hidden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251900</v>
      </c>
      <c r="F223" s="43">
        <f>F225+F226+F227+F228</f>
        <v>251900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s="13" customFormat="1" ht="13.5" customHeight="1" hidden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8" customHeight="1">
      <c r="A225" s="168" t="s">
        <v>132</v>
      </c>
      <c r="B225" s="169"/>
      <c r="C225" s="170"/>
      <c r="D225" s="37">
        <v>226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 hidden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 hidden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ht="17.25" customHeight="1" thickBot="1">
      <c r="A228" s="168" t="s">
        <v>145</v>
      </c>
      <c r="B228" s="169"/>
      <c r="C228" s="170"/>
      <c r="D228" s="37">
        <v>340</v>
      </c>
      <c r="E228" s="44">
        <f t="shared" si="12"/>
        <v>251900</v>
      </c>
      <c r="F228" s="44">
        <v>251900</v>
      </c>
      <c r="G228" s="44"/>
      <c r="H228" s="41"/>
      <c r="I228" s="44"/>
      <c r="J228" s="45"/>
    </row>
    <row r="229" spans="1:10" ht="19.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118300</v>
      </c>
      <c r="F230" s="39">
        <f t="shared" si="13"/>
        <v>118300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s="12" customFormat="1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118300</v>
      </c>
      <c r="F232" s="43">
        <f>F234+F235</f>
        <v>118300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s="12" customFormat="1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s="12" customFormat="1" ht="19.5" customHeight="1">
      <c r="A234" s="168" t="s">
        <v>139</v>
      </c>
      <c r="B234" s="169"/>
      <c r="C234" s="170"/>
      <c r="D234" s="37"/>
      <c r="E234" s="44">
        <f>F234+G234+H234+I234+J234</f>
        <v>118300</v>
      </c>
      <c r="F234" s="48">
        <v>118300</v>
      </c>
      <c r="G234" s="43"/>
      <c r="H234" s="46"/>
      <c r="I234" s="43"/>
      <c r="J234" s="47"/>
    </row>
    <row r="235" spans="1:10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ht="19.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s="12" customFormat="1" ht="19.5" customHeight="1">
      <c r="A237" s="276" t="s">
        <v>121</v>
      </c>
      <c r="B237" s="277"/>
      <c r="C237" s="278"/>
      <c r="D237" s="35"/>
      <c r="E237" s="39">
        <f>F237+G237+H237+I237+J237</f>
        <v>24000</v>
      </c>
      <c r="F237" s="39">
        <f>F239</f>
        <v>24000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s="13" customFormat="1" ht="12.7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s="12" customFormat="1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24000</v>
      </c>
      <c r="F239" s="43">
        <f t="shared" si="14"/>
        <v>24000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s="13" customFormat="1" ht="12.7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18400</v>
      </c>
      <c r="F241" s="44">
        <v>18400</v>
      </c>
      <c r="G241" s="44"/>
      <c r="H241" s="41"/>
      <c r="I241" s="44"/>
      <c r="J241" s="45"/>
    </row>
    <row r="242" spans="1:10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5600</v>
      </c>
      <c r="F243" s="44">
        <v>5600</v>
      </c>
      <c r="G243" s="44"/>
      <c r="H243" s="41"/>
      <c r="I243" s="44"/>
      <c r="J243" s="45"/>
    </row>
    <row r="244" spans="1:10" ht="19.5" customHeight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s="12" customFormat="1" ht="19.5" customHeight="1">
      <c r="A245" s="276" t="s">
        <v>121</v>
      </c>
      <c r="B245" s="277"/>
      <c r="C245" s="278"/>
      <c r="D245" s="104"/>
      <c r="E245" s="112">
        <f>E249+E250</f>
        <v>123400</v>
      </c>
      <c r="F245" s="112">
        <f>F249+F250</f>
        <v>0</v>
      </c>
      <c r="G245" s="112">
        <f>G250+G249</f>
        <v>123400</v>
      </c>
      <c r="H245" s="83" t="e">
        <f>H247+H322+#REF!+#REF!</f>
        <v>#REF!</v>
      </c>
      <c r="I245" s="83">
        <f>I247+I322</f>
        <v>0</v>
      </c>
      <c r="J245" s="83">
        <f>J247+J322</f>
        <v>0</v>
      </c>
    </row>
    <row r="246" spans="1:10" s="13" customFormat="1" ht="12.75" customHeight="1">
      <c r="A246" s="168" t="s">
        <v>87</v>
      </c>
      <c r="B246" s="169"/>
      <c r="C246" s="170"/>
      <c r="D246" s="103"/>
      <c r="E246" s="113"/>
      <c r="F246" s="113"/>
      <c r="G246" s="113"/>
      <c r="H246" s="84"/>
      <c r="I246" s="82"/>
      <c r="J246" s="82"/>
    </row>
    <row r="247" spans="1:10" s="12" customFormat="1" ht="19.5" customHeight="1">
      <c r="A247" s="171" t="s">
        <v>141</v>
      </c>
      <c r="B247" s="172"/>
      <c r="C247" s="173"/>
      <c r="D247" s="38">
        <v>300</v>
      </c>
      <c r="E247" s="112">
        <f aca="true" t="shared" si="15" ref="E247:J247">E249+E250</f>
        <v>123400</v>
      </c>
      <c r="F247" s="112">
        <f t="shared" si="15"/>
        <v>0</v>
      </c>
      <c r="G247" s="112">
        <f t="shared" si="15"/>
        <v>123400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s="13" customFormat="1" ht="12.75" customHeight="1">
      <c r="A248" s="168" t="s">
        <v>19</v>
      </c>
      <c r="B248" s="169"/>
      <c r="C248" s="170"/>
      <c r="D248" s="103"/>
      <c r="E248" s="113"/>
      <c r="F248" s="113"/>
      <c r="G248" s="113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114">
        <f>F249+G249+I249+J249</f>
        <v>123400</v>
      </c>
      <c r="F249" s="114"/>
      <c r="G249" s="114">
        <v>123400</v>
      </c>
      <c r="H249" s="84"/>
      <c r="I249" s="84"/>
      <c r="J249" s="84"/>
    </row>
    <row r="250" spans="1:10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ht="19.5" customHeight="1" thickBot="1">
      <c r="A251" s="282" t="s">
        <v>267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5331900</v>
      </c>
      <c r="F252" s="39">
        <f t="shared" si="16"/>
        <v>1331900</v>
      </c>
      <c r="G252" s="39">
        <f t="shared" si="16"/>
        <v>0</v>
      </c>
      <c r="H252" s="39">
        <f t="shared" si="16"/>
        <v>0</v>
      </c>
      <c r="I252" s="39">
        <f t="shared" si="16"/>
        <v>4000000</v>
      </c>
      <c r="J252" s="39">
        <f t="shared" si="16"/>
        <v>0</v>
      </c>
    </row>
    <row r="253" spans="1:10" s="13" customFormat="1" ht="12.7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1200</v>
      </c>
      <c r="F254" s="43">
        <f t="shared" si="17"/>
        <v>1200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2.7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9.5" customHeight="1">
      <c r="A256" s="168" t="s">
        <v>123</v>
      </c>
      <c r="B256" s="169"/>
      <c r="C256" s="170"/>
      <c r="D256" s="37">
        <v>211</v>
      </c>
      <c r="E256" s="44">
        <f aca="true" t="shared" si="18" ref="E256:E276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1200</v>
      </c>
      <c r="F257" s="44">
        <v>1200</v>
      </c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s="12" customFormat="1" ht="19.5" customHeight="1">
      <c r="A259" s="171" t="s">
        <v>126</v>
      </c>
      <c r="B259" s="172"/>
      <c r="C259" s="173"/>
      <c r="D259" s="38">
        <v>220</v>
      </c>
      <c r="E259" s="44">
        <f t="shared" si="18"/>
        <v>1315700</v>
      </c>
      <c r="F259" s="43">
        <f>F261+F262+F263+F264+F265+F266</f>
        <v>1315700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0</v>
      </c>
      <c r="J259" s="43">
        <f>J261+J262+J263+J264+J265+J266</f>
        <v>0</v>
      </c>
    </row>
    <row r="260" spans="1:10" s="13" customFormat="1" ht="12.7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ht="19.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19.5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9.5" customHeight="1">
      <c r="A263" s="168" t="s">
        <v>129</v>
      </c>
      <c r="B263" s="169"/>
      <c r="C263" s="170"/>
      <c r="D263" s="37">
        <v>223</v>
      </c>
      <c r="E263" s="44">
        <f t="shared" si="18"/>
        <v>1115100</v>
      </c>
      <c r="F263" s="44">
        <v>1115100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ht="19.5" customHeight="1">
      <c r="A265" s="168" t="s">
        <v>131</v>
      </c>
      <c r="B265" s="169"/>
      <c r="C265" s="170"/>
      <c r="D265" s="37">
        <v>225</v>
      </c>
      <c r="E265" s="44">
        <f t="shared" si="18"/>
        <v>118000</v>
      </c>
      <c r="F265" s="44">
        <v>118000</v>
      </c>
      <c r="G265" s="44"/>
      <c r="H265" s="41"/>
      <c r="I265" s="44"/>
      <c r="J265" s="45"/>
    </row>
    <row r="266" spans="1:10" ht="19.5" customHeight="1">
      <c r="A266" s="168" t="s">
        <v>132</v>
      </c>
      <c r="B266" s="169"/>
      <c r="C266" s="170"/>
      <c r="D266" s="37">
        <v>226</v>
      </c>
      <c r="E266" s="44">
        <f t="shared" si="18"/>
        <v>62600</v>
      </c>
      <c r="F266" s="44">
        <v>62600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10000</v>
      </c>
      <c r="F267" s="43">
        <f>F268+F269+F270</f>
        <v>10000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2" customFormat="1" ht="19.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s="12" customFormat="1" ht="19.5" customHeight="1">
      <c r="A269" s="168" t="s">
        <v>139</v>
      </c>
      <c r="B269" s="169"/>
      <c r="C269" s="170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s="12" customFormat="1" ht="19.5" customHeight="1">
      <c r="A270" s="168" t="s">
        <v>140</v>
      </c>
      <c r="B270" s="169"/>
      <c r="C270" s="170"/>
      <c r="D270" s="37"/>
      <c r="E270" s="44">
        <f t="shared" si="18"/>
        <v>10000</v>
      </c>
      <c r="F270" s="48">
        <v>10000</v>
      </c>
      <c r="G270" s="43"/>
      <c r="H270" s="46"/>
      <c r="I270" s="48"/>
      <c r="J270" s="47"/>
    </row>
    <row r="271" spans="1:10" s="12" customFormat="1" ht="19.5" customHeight="1">
      <c r="A271" s="171" t="s">
        <v>141</v>
      </c>
      <c r="B271" s="172"/>
      <c r="C271" s="173"/>
      <c r="D271" s="38">
        <v>300</v>
      </c>
      <c r="E271" s="44">
        <f t="shared" si="18"/>
        <v>4005000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4000000</v>
      </c>
      <c r="J271" s="43">
        <f>J273+J274+J275+J276</f>
        <v>0</v>
      </c>
    </row>
    <row r="272" spans="1:10" s="13" customFormat="1" ht="13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ht="18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7.25" customHeight="1" thickBot="1">
      <c r="A276" s="168" t="s">
        <v>145</v>
      </c>
      <c r="B276" s="169"/>
      <c r="C276" s="170"/>
      <c r="D276" s="37">
        <v>340</v>
      </c>
      <c r="E276" s="44">
        <f t="shared" si="18"/>
        <v>4005000</v>
      </c>
      <c r="F276" s="44">
        <v>5000</v>
      </c>
      <c r="G276" s="44"/>
      <c r="H276" s="41"/>
      <c r="I276" s="44">
        <v>4000000</v>
      </c>
      <c r="J276" s="45"/>
    </row>
    <row r="277" spans="1:10" ht="19.5" customHeight="1" thickBot="1">
      <c r="A277" s="282" t="s">
        <v>271</v>
      </c>
      <c r="B277" s="283"/>
      <c r="C277" s="283"/>
      <c r="D277" s="165"/>
      <c r="E277" s="165"/>
      <c r="F277" s="165"/>
      <c r="G277" s="165"/>
      <c r="H277" s="165"/>
      <c r="I277" s="165"/>
      <c r="J277" s="166"/>
    </row>
    <row r="278" spans="1:10" s="12" customFormat="1" ht="19.5" customHeight="1">
      <c r="A278" s="276" t="s">
        <v>121</v>
      </c>
      <c r="B278" s="277"/>
      <c r="C278" s="278"/>
      <c r="D278" s="104"/>
      <c r="E278" s="83">
        <f aca="true" t="shared" si="19" ref="E278:J278">E280</f>
        <v>800000</v>
      </c>
      <c r="F278" s="83">
        <f t="shared" si="19"/>
        <v>0</v>
      </c>
      <c r="G278" s="83">
        <f t="shared" si="19"/>
        <v>800000</v>
      </c>
      <c r="H278" s="83">
        <f t="shared" si="19"/>
        <v>0</v>
      </c>
      <c r="I278" s="83">
        <f t="shared" si="19"/>
        <v>0</v>
      </c>
      <c r="J278" s="83">
        <f t="shared" si="19"/>
        <v>0</v>
      </c>
    </row>
    <row r="279" spans="1:10" s="13" customFormat="1" ht="12.75" customHeight="1">
      <c r="A279" s="168" t="s">
        <v>87</v>
      </c>
      <c r="B279" s="169"/>
      <c r="C279" s="170"/>
      <c r="D279" s="103"/>
      <c r="E279" s="82"/>
      <c r="F279" s="82"/>
      <c r="G279" s="82"/>
      <c r="H279" s="84"/>
      <c r="I279" s="82"/>
      <c r="J279" s="82"/>
    </row>
    <row r="280" spans="1:10" ht="19.5" customHeight="1" thickBot="1">
      <c r="A280" s="168" t="s">
        <v>131</v>
      </c>
      <c r="B280" s="169"/>
      <c r="C280" s="170"/>
      <c r="D280" s="37">
        <v>225</v>
      </c>
      <c r="E280" s="84">
        <f>F280+G280+I280+J280</f>
        <v>800000</v>
      </c>
      <c r="F280" s="84"/>
      <c r="G280" s="84">
        <v>800000</v>
      </c>
      <c r="H280" s="84"/>
      <c r="I280" s="84"/>
      <c r="J280" s="84"/>
    </row>
    <row r="281" spans="1:10" ht="19.5" customHeight="1" hidden="1">
      <c r="A281" s="164"/>
      <c r="B281" s="165"/>
      <c r="C281" s="165"/>
      <c r="D281" s="165"/>
      <c r="E281" s="165"/>
      <c r="F281" s="165"/>
      <c r="G281" s="165"/>
      <c r="H281" s="165"/>
      <c r="I281" s="165"/>
      <c r="J281" s="166"/>
    </row>
    <row r="282" spans="1:10" ht="19.5" customHeight="1" hidden="1">
      <c r="A282" s="167"/>
      <c r="B282" s="167"/>
      <c r="C282" s="167"/>
      <c r="D282" s="104"/>
      <c r="E282" s="83"/>
      <c r="F282" s="83"/>
      <c r="G282" s="83"/>
      <c r="H282" s="83"/>
      <c r="I282" s="83"/>
      <c r="J282" s="83"/>
    </row>
    <row r="283" spans="1:10" ht="19.5" customHeight="1" hidden="1">
      <c r="A283" s="163"/>
      <c r="B283" s="163"/>
      <c r="C283" s="163"/>
      <c r="D283" s="103"/>
      <c r="E283" s="82"/>
      <c r="F283" s="82"/>
      <c r="G283" s="82"/>
      <c r="H283" s="84"/>
      <c r="I283" s="82"/>
      <c r="J283" s="82"/>
    </row>
    <row r="284" spans="1:10" ht="19.5" customHeight="1" hidden="1">
      <c r="A284" s="168"/>
      <c r="B284" s="169"/>
      <c r="C284" s="170"/>
      <c r="D284" s="37"/>
      <c r="E284" s="44"/>
      <c r="F284" s="44"/>
      <c r="G284" s="44"/>
      <c r="H284" s="41"/>
      <c r="I284" s="44"/>
      <c r="J284" s="45"/>
    </row>
    <row r="285" spans="1:10" ht="19.5" customHeight="1" hidden="1" thickBot="1">
      <c r="A285" s="163"/>
      <c r="B285" s="163"/>
      <c r="C285" s="163"/>
      <c r="D285" s="103"/>
      <c r="E285" s="84"/>
      <c r="F285" s="84"/>
      <c r="G285" s="84"/>
      <c r="H285" s="84"/>
      <c r="I285" s="84"/>
      <c r="J285" s="84"/>
    </row>
    <row r="286" spans="1:10" ht="19.5" customHeight="1">
      <c r="A286" s="164" t="s">
        <v>288</v>
      </c>
      <c r="B286" s="165"/>
      <c r="C286" s="165"/>
      <c r="D286" s="165"/>
      <c r="E286" s="165"/>
      <c r="F286" s="165"/>
      <c r="G286" s="165"/>
      <c r="H286" s="165"/>
      <c r="I286" s="165"/>
      <c r="J286" s="166"/>
    </row>
    <row r="287" spans="1:10" ht="19.5" customHeight="1">
      <c r="A287" s="167" t="s">
        <v>121</v>
      </c>
      <c r="B287" s="167"/>
      <c r="C287" s="167"/>
      <c r="D287" s="103"/>
      <c r="E287" s="84">
        <f>E289</f>
        <v>150000</v>
      </c>
      <c r="F287" s="84"/>
      <c r="G287" s="84">
        <f>G289</f>
        <v>150000</v>
      </c>
      <c r="H287" s="84"/>
      <c r="I287" s="84"/>
      <c r="J287" s="84"/>
    </row>
    <row r="288" spans="1:10" ht="19.5" customHeight="1">
      <c r="A288" s="163" t="s">
        <v>87</v>
      </c>
      <c r="B288" s="163"/>
      <c r="C288" s="163"/>
      <c r="D288" s="103"/>
      <c r="E288" s="84"/>
      <c r="F288" s="84"/>
      <c r="G288" s="84"/>
      <c r="H288" s="84"/>
      <c r="I288" s="84"/>
      <c r="J288" s="84"/>
    </row>
    <row r="289" spans="1:10" ht="19.5" customHeight="1">
      <c r="A289" s="163" t="s">
        <v>132</v>
      </c>
      <c r="B289" s="163"/>
      <c r="C289" s="163"/>
      <c r="D289" s="103">
        <v>226</v>
      </c>
      <c r="E289" s="84">
        <f>G289</f>
        <v>150000</v>
      </c>
      <c r="F289" s="84"/>
      <c r="G289" s="84">
        <v>150000</v>
      </c>
      <c r="H289" s="84"/>
      <c r="I289" s="84"/>
      <c r="J289" s="84"/>
    </row>
    <row r="290" spans="1:10" ht="19.5" customHeight="1">
      <c r="A290" s="85"/>
      <c r="B290" s="85"/>
      <c r="C290" s="85"/>
      <c r="D290" s="86"/>
      <c r="E290" s="87"/>
      <c r="F290" s="87"/>
      <c r="G290" s="87"/>
      <c r="H290" s="87"/>
      <c r="I290" s="87"/>
      <c r="J290" s="87"/>
    </row>
    <row r="291" spans="1:11" ht="16.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1"/>
    </row>
    <row r="292" spans="1:10" ht="15.75">
      <c r="A292" s="6" t="s">
        <v>146</v>
      </c>
      <c r="B292" s="52"/>
      <c r="C292" s="52"/>
      <c r="D292" s="53"/>
      <c r="E292" s="53"/>
      <c r="F292" s="287" t="s">
        <v>269</v>
      </c>
      <c r="G292" s="287"/>
      <c r="H292" s="287"/>
      <c r="I292" s="52"/>
      <c r="J292" s="52"/>
    </row>
    <row r="293" spans="1:10" ht="24" customHeight="1">
      <c r="A293" s="6"/>
      <c r="B293" s="52"/>
      <c r="C293" s="52"/>
      <c r="D293" s="285" t="s">
        <v>251</v>
      </c>
      <c r="E293" s="285"/>
      <c r="F293" s="285"/>
      <c r="G293" s="285"/>
      <c r="H293" s="285"/>
      <c r="I293" s="52"/>
      <c r="J293" s="52"/>
    </row>
    <row r="294" spans="1:10" ht="15.75" customHeight="1">
      <c r="A294" s="6" t="s">
        <v>252</v>
      </c>
      <c r="B294" s="52"/>
      <c r="C294" s="52"/>
      <c r="D294" s="53"/>
      <c r="E294" s="53"/>
      <c r="F294" s="287" t="s">
        <v>241</v>
      </c>
      <c r="G294" s="287"/>
      <c r="H294" s="287"/>
      <c r="I294" s="52"/>
      <c r="J294" s="52"/>
    </row>
    <row r="295" spans="1:10" ht="15" customHeight="1">
      <c r="A295" s="54"/>
      <c r="B295" s="52"/>
      <c r="C295" s="52"/>
      <c r="D295" s="285" t="s">
        <v>161</v>
      </c>
      <c r="E295" s="285"/>
      <c r="F295" s="285"/>
      <c r="G295" s="285"/>
      <c r="H295" s="285"/>
      <c r="I295" s="52"/>
      <c r="J295" s="52"/>
    </row>
    <row r="296" spans="2:10" ht="15" customHeight="1">
      <c r="B296" s="52"/>
      <c r="C296" s="52"/>
      <c r="D296" s="52"/>
      <c r="E296" s="52"/>
      <c r="F296" s="52"/>
      <c r="G296" s="286"/>
      <c r="H296" s="286"/>
      <c r="I296" s="52"/>
      <c r="J296" s="52"/>
    </row>
    <row r="297" spans="1:10" ht="15" customHeight="1">
      <c r="A297" s="6" t="s">
        <v>148</v>
      </c>
      <c r="B297" s="52"/>
      <c r="C297" s="52"/>
      <c r="D297" s="53"/>
      <c r="E297" s="53"/>
      <c r="F297" s="287" t="s">
        <v>243</v>
      </c>
      <c r="G297" s="287"/>
      <c r="H297" s="287"/>
      <c r="I297" s="52"/>
      <c r="J297" s="52"/>
    </row>
    <row r="298" spans="1:10" ht="15" customHeight="1">
      <c r="A298" s="6" t="s">
        <v>159</v>
      </c>
      <c r="B298" s="52"/>
      <c r="C298" s="52"/>
      <c r="D298" s="285" t="s">
        <v>161</v>
      </c>
      <c r="E298" s="285"/>
      <c r="F298" s="285"/>
      <c r="G298" s="285"/>
      <c r="H298" s="285"/>
      <c r="I298" s="52"/>
      <c r="J298" s="52"/>
    </row>
  </sheetData>
  <sheetProtection/>
  <mergeCells count="438">
    <mergeCell ref="A289:C289"/>
    <mergeCell ref="A277:J277"/>
    <mergeCell ref="A278:C278"/>
    <mergeCell ref="A279:C279"/>
    <mergeCell ref="A280:C280"/>
    <mergeCell ref="A281:J281"/>
    <mergeCell ref="A284:C284"/>
    <mergeCell ref="A286:J286"/>
    <mergeCell ref="A287:C287"/>
    <mergeCell ref="A288:C288"/>
    <mergeCell ref="A275:C275"/>
    <mergeCell ref="A276:C276"/>
    <mergeCell ref="A267:C267"/>
    <mergeCell ref="A268:C268"/>
    <mergeCell ref="A269:C269"/>
    <mergeCell ref="A270:C270"/>
    <mergeCell ref="A272:C272"/>
    <mergeCell ref="A273:C273"/>
    <mergeCell ref="A266:C266"/>
    <mergeCell ref="A274:C274"/>
    <mergeCell ref="A262:C262"/>
    <mergeCell ref="A264:C264"/>
    <mergeCell ref="A265:C265"/>
    <mergeCell ref="A263:C263"/>
    <mergeCell ref="A250:C250"/>
    <mergeCell ref="A252:C252"/>
    <mergeCell ref="A253:C253"/>
    <mergeCell ref="A254:C254"/>
    <mergeCell ref="A251:J251"/>
    <mergeCell ref="A247:C247"/>
    <mergeCell ref="A244:J244"/>
    <mergeCell ref="A248:C248"/>
    <mergeCell ref="A249:C249"/>
    <mergeCell ref="A242:C242"/>
    <mergeCell ref="A243:C243"/>
    <mergeCell ref="A245:C245"/>
    <mergeCell ref="A246:C246"/>
    <mergeCell ref="A239:C239"/>
    <mergeCell ref="A240:C240"/>
    <mergeCell ref="A236:J236"/>
    <mergeCell ref="A241:C241"/>
    <mergeCell ref="A234:C234"/>
    <mergeCell ref="A235:C235"/>
    <mergeCell ref="A237:C237"/>
    <mergeCell ref="A238:C238"/>
    <mergeCell ref="A232:C232"/>
    <mergeCell ref="A233:C233"/>
    <mergeCell ref="A227:C227"/>
    <mergeCell ref="A229:J229"/>
    <mergeCell ref="A210:C210"/>
    <mergeCell ref="A211:C211"/>
    <mergeCell ref="A212:C212"/>
    <mergeCell ref="A214:C214"/>
    <mergeCell ref="A213:J213"/>
    <mergeCell ref="A206:C206"/>
    <mergeCell ref="A207:C207"/>
    <mergeCell ref="A208:C208"/>
    <mergeCell ref="A209:C209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J186"/>
    <mergeCell ref="A187:J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52:C153"/>
    <mergeCell ref="D152:D153"/>
    <mergeCell ref="E152:E153"/>
    <mergeCell ref="F152:J152"/>
    <mergeCell ref="A150:E150"/>
    <mergeCell ref="G150:J150"/>
    <mergeCell ref="A151:E151"/>
    <mergeCell ref="G151:J151"/>
    <mergeCell ref="A148:E148"/>
    <mergeCell ref="G148:J148"/>
    <mergeCell ref="A149:E149"/>
    <mergeCell ref="G149:J149"/>
    <mergeCell ref="A146:E146"/>
    <mergeCell ref="G146:J146"/>
    <mergeCell ref="A147:E147"/>
    <mergeCell ref="G147:J147"/>
    <mergeCell ref="A144:E144"/>
    <mergeCell ref="G144:J144"/>
    <mergeCell ref="A145:E145"/>
    <mergeCell ref="G145:J145"/>
    <mergeCell ref="A142:E142"/>
    <mergeCell ref="G142:J142"/>
    <mergeCell ref="A143:E143"/>
    <mergeCell ref="G143:J143"/>
    <mergeCell ref="A140:E140"/>
    <mergeCell ref="G140:J140"/>
    <mergeCell ref="A141:E141"/>
    <mergeCell ref="G141:J141"/>
    <mergeCell ref="A138:E138"/>
    <mergeCell ref="G138:J138"/>
    <mergeCell ref="A139:E139"/>
    <mergeCell ref="G139:J139"/>
    <mergeCell ref="A136:E136"/>
    <mergeCell ref="G136:J136"/>
    <mergeCell ref="A137:E137"/>
    <mergeCell ref="G137:J137"/>
    <mergeCell ref="A134:E134"/>
    <mergeCell ref="G134:J134"/>
    <mergeCell ref="A135:E135"/>
    <mergeCell ref="G135:J135"/>
    <mergeCell ref="A132:E132"/>
    <mergeCell ref="G132:J132"/>
    <mergeCell ref="A133:E133"/>
    <mergeCell ref="G133:J133"/>
    <mergeCell ref="A130:E130"/>
    <mergeCell ref="G130:J130"/>
    <mergeCell ref="A131:E131"/>
    <mergeCell ref="G131:J131"/>
    <mergeCell ref="A127:E127"/>
    <mergeCell ref="A128:E128"/>
    <mergeCell ref="A129:E129"/>
    <mergeCell ref="G129:J129"/>
    <mergeCell ref="A123:E123"/>
    <mergeCell ref="G123:J123"/>
    <mergeCell ref="A124:E124"/>
    <mergeCell ref="G124:J124"/>
    <mergeCell ref="A121:E121"/>
    <mergeCell ref="G121:J121"/>
    <mergeCell ref="A122:E122"/>
    <mergeCell ref="G122:J122"/>
    <mergeCell ref="A119:E119"/>
    <mergeCell ref="G119:J119"/>
    <mergeCell ref="A120:E120"/>
    <mergeCell ref="G120:J120"/>
    <mergeCell ref="A117:E117"/>
    <mergeCell ref="G117:J117"/>
    <mergeCell ref="A118:E118"/>
    <mergeCell ref="G118:J118"/>
    <mergeCell ref="A115:E115"/>
    <mergeCell ref="G115:J115"/>
    <mergeCell ref="A116:E116"/>
    <mergeCell ref="G116:J116"/>
    <mergeCell ref="A113:E113"/>
    <mergeCell ref="G113:J113"/>
    <mergeCell ref="A114:E114"/>
    <mergeCell ref="G114:J114"/>
    <mergeCell ref="A111:E111"/>
    <mergeCell ref="G111:J111"/>
    <mergeCell ref="A112:E112"/>
    <mergeCell ref="G112:J112"/>
    <mergeCell ref="A109:E109"/>
    <mergeCell ref="G109:J109"/>
    <mergeCell ref="A110:E110"/>
    <mergeCell ref="G110:J110"/>
    <mergeCell ref="A105:J105"/>
    <mergeCell ref="A106:J106"/>
    <mergeCell ref="A107:J107"/>
    <mergeCell ref="A108:E108"/>
    <mergeCell ref="G108:J108"/>
    <mergeCell ref="A103:F103"/>
    <mergeCell ref="G103:J103"/>
    <mergeCell ref="A104:F104"/>
    <mergeCell ref="G104:J104"/>
    <mergeCell ref="A101:F101"/>
    <mergeCell ref="G101:J101"/>
    <mergeCell ref="A102:F102"/>
    <mergeCell ref="G102:J102"/>
    <mergeCell ref="A99:F99"/>
    <mergeCell ref="G99:J99"/>
    <mergeCell ref="A100:F100"/>
    <mergeCell ref="G100:J100"/>
    <mergeCell ref="A97:F97"/>
    <mergeCell ref="G97:J97"/>
    <mergeCell ref="A98:F98"/>
    <mergeCell ref="G98:J98"/>
    <mergeCell ref="A95:F95"/>
    <mergeCell ref="G95:J95"/>
    <mergeCell ref="A96:F96"/>
    <mergeCell ref="G96:J96"/>
    <mergeCell ref="A93:F93"/>
    <mergeCell ref="G93:J93"/>
    <mergeCell ref="A94:F94"/>
    <mergeCell ref="G94:J94"/>
    <mergeCell ref="A91:F91"/>
    <mergeCell ref="G91:J91"/>
    <mergeCell ref="A92:F92"/>
    <mergeCell ref="G92:J92"/>
    <mergeCell ref="A89:F89"/>
    <mergeCell ref="G89:J89"/>
    <mergeCell ref="A90:F90"/>
    <mergeCell ref="G90:J90"/>
    <mergeCell ref="A87:F87"/>
    <mergeCell ref="G87:J87"/>
    <mergeCell ref="A88:F88"/>
    <mergeCell ref="G88:J88"/>
    <mergeCell ref="A85:F85"/>
    <mergeCell ref="G85:J85"/>
    <mergeCell ref="A86:F86"/>
    <mergeCell ref="G86:J86"/>
    <mergeCell ref="A83:F83"/>
    <mergeCell ref="G83:J83"/>
    <mergeCell ref="A84:F84"/>
    <mergeCell ref="G84:J84"/>
    <mergeCell ref="A81:F81"/>
    <mergeCell ref="G81:J81"/>
    <mergeCell ref="A82:F82"/>
    <mergeCell ref="G82:J82"/>
    <mergeCell ref="A79:F79"/>
    <mergeCell ref="G79:J79"/>
    <mergeCell ref="A80:F80"/>
    <mergeCell ref="G80:J80"/>
    <mergeCell ref="A77:F77"/>
    <mergeCell ref="G77:J77"/>
    <mergeCell ref="A78:F78"/>
    <mergeCell ref="G78:J78"/>
    <mergeCell ref="A75:F75"/>
    <mergeCell ref="G75:J75"/>
    <mergeCell ref="A76:F76"/>
    <mergeCell ref="G76:J76"/>
    <mergeCell ref="A73:F73"/>
    <mergeCell ref="G73:J73"/>
    <mergeCell ref="A74:F74"/>
    <mergeCell ref="G74:J74"/>
    <mergeCell ref="A71:F71"/>
    <mergeCell ref="G71:J71"/>
    <mergeCell ref="A72:F72"/>
    <mergeCell ref="G72:J72"/>
    <mergeCell ref="A69:F69"/>
    <mergeCell ref="G69:J69"/>
    <mergeCell ref="A70:F70"/>
    <mergeCell ref="G70:J70"/>
    <mergeCell ref="A67:F67"/>
    <mergeCell ref="G67:J67"/>
    <mergeCell ref="A68:F68"/>
    <mergeCell ref="G68:J68"/>
    <mergeCell ref="A65:F65"/>
    <mergeCell ref="G65:J65"/>
    <mergeCell ref="A66:F66"/>
    <mergeCell ref="G66:J66"/>
    <mergeCell ref="A63:F63"/>
    <mergeCell ref="G63:J63"/>
    <mergeCell ref="A64:F64"/>
    <mergeCell ref="G64:J64"/>
    <mergeCell ref="A61:F61"/>
    <mergeCell ref="G61:J61"/>
    <mergeCell ref="A62:F62"/>
    <mergeCell ref="G62:J62"/>
    <mergeCell ref="A59:F59"/>
    <mergeCell ref="G59:J59"/>
    <mergeCell ref="A60:F60"/>
    <mergeCell ref="G60:J60"/>
    <mergeCell ref="A57:F57"/>
    <mergeCell ref="G57:J57"/>
    <mergeCell ref="A58:F58"/>
    <mergeCell ref="G58:J58"/>
    <mergeCell ref="A55:F55"/>
    <mergeCell ref="G55:J55"/>
    <mergeCell ref="A56:F56"/>
    <mergeCell ref="G56:J56"/>
    <mergeCell ref="A53:F53"/>
    <mergeCell ref="G53:J53"/>
    <mergeCell ref="A54:F54"/>
    <mergeCell ref="G54:J54"/>
    <mergeCell ref="A51:F51"/>
    <mergeCell ref="G51:J51"/>
    <mergeCell ref="A52:F52"/>
    <mergeCell ref="G52:J52"/>
    <mergeCell ref="A49:F49"/>
    <mergeCell ref="G49:J49"/>
    <mergeCell ref="A50:F50"/>
    <mergeCell ref="G50:J50"/>
    <mergeCell ref="A47:F47"/>
    <mergeCell ref="G47:J47"/>
    <mergeCell ref="A48:F48"/>
    <mergeCell ref="G48:J48"/>
    <mergeCell ref="A45:F45"/>
    <mergeCell ref="G45:J45"/>
    <mergeCell ref="A46:F46"/>
    <mergeCell ref="G46:J46"/>
    <mergeCell ref="A43:F43"/>
    <mergeCell ref="G43:J43"/>
    <mergeCell ref="A44:F44"/>
    <mergeCell ref="G44:J44"/>
    <mergeCell ref="A41:F41"/>
    <mergeCell ref="G41:J41"/>
    <mergeCell ref="A42:F42"/>
    <mergeCell ref="G42:J42"/>
    <mergeCell ref="A39:F39"/>
    <mergeCell ref="G39:J39"/>
    <mergeCell ref="A40:F40"/>
    <mergeCell ref="G40:J40"/>
    <mergeCell ref="A37:F37"/>
    <mergeCell ref="G37:J37"/>
    <mergeCell ref="A38:F38"/>
    <mergeCell ref="G38:J38"/>
    <mergeCell ref="A35:F35"/>
    <mergeCell ref="G35:J35"/>
    <mergeCell ref="A36:F36"/>
    <mergeCell ref="G36:J36"/>
    <mergeCell ref="A33:F33"/>
    <mergeCell ref="G33:J33"/>
    <mergeCell ref="A34:F34"/>
    <mergeCell ref="G34:J34"/>
    <mergeCell ref="A31:F31"/>
    <mergeCell ref="G31:J31"/>
    <mergeCell ref="A32:F32"/>
    <mergeCell ref="G32:J32"/>
    <mergeCell ref="A27:J27"/>
    <mergeCell ref="A28:J28"/>
    <mergeCell ref="A29:J29"/>
    <mergeCell ref="A30:J30"/>
    <mergeCell ref="B24:D25"/>
    <mergeCell ref="E24:H25"/>
    <mergeCell ref="I24:J25"/>
    <mergeCell ref="A26:J26"/>
    <mergeCell ref="B22:D22"/>
    <mergeCell ref="E22:H22"/>
    <mergeCell ref="I22:J22"/>
    <mergeCell ref="B23:D23"/>
    <mergeCell ref="E23:H23"/>
    <mergeCell ref="I23:J23"/>
    <mergeCell ref="B19:D20"/>
    <mergeCell ref="E19:H20"/>
    <mergeCell ref="I19:J20"/>
    <mergeCell ref="B21:D21"/>
    <mergeCell ref="E21:H21"/>
    <mergeCell ref="I21:J21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4:D14"/>
    <mergeCell ref="E14:H14"/>
    <mergeCell ref="I14:J14"/>
    <mergeCell ref="B15:D15"/>
    <mergeCell ref="E15:H15"/>
    <mergeCell ref="I15:J15"/>
    <mergeCell ref="B12:D12"/>
    <mergeCell ref="E12:H12"/>
    <mergeCell ref="I12:J12"/>
    <mergeCell ref="A13:D13"/>
    <mergeCell ref="E13:H13"/>
    <mergeCell ref="I13:J13"/>
    <mergeCell ref="A9:J9"/>
    <mergeCell ref="A10:J10"/>
    <mergeCell ref="B11:D11"/>
    <mergeCell ref="E11:H11"/>
    <mergeCell ref="I11:J11"/>
    <mergeCell ref="E6:J6"/>
    <mergeCell ref="B7:D7"/>
    <mergeCell ref="B8:D8"/>
    <mergeCell ref="E8:J8"/>
    <mergeCell ref="G296:H296"/>
    <mergeCell ref="F297:H297"/>
    <mergeCell ref="D298:H298"/>
    <mergeCell ref="B3:D3"/>
    <mergeCell ref="E3:J3"/>
    <mergeCell ref="B4:D5"/>
    <mergeCell ref="E4:J4"/>
    <mergeCell ref="E5:F5"/>
    <mergeCell ref="I5:J5"/>
    <mergeCell ref="B6:D6"/>
    <mergeCell ref="F294:H294"/>
    <mergeCell ref="D295:H295"/>
    <mergeCell ref="A255:C255"/>
    <mergeCell ref="A256:C256"/>
    <mergeCell ref="A257:C257"/>
    <mergeCell ref="A258:C258"/>
    <mergeCell ref="A271:C271"/>
    <mergeCell ref="A259:C259"/>
    <mergeCell ref="A260:C260"/>
    <mergeCell ref="A261:C261"/>
    <mergeCell ref="F292:H292"/>
    <mergeCell ref="D293:H293"/>
    <mergeCell ref="A219:C219"/>
    <mergeCell ref="A221:C221"/>
    <mergeCell ref="A222:C222"/>
    <mergeCell ref="A223:C223"/>
    <mergeCell ref="A224:C224"/>
    <mergeCell ref="A225:C225"/>
    <mergeCell ref="A220:J220"/>
    <mergeCell ref="A226:C226"/>
    <mergeCell ref="A282:C282"/>
    <mergeCell ref="A283:C283"/>
    <mergeCell ref="A285:C285"/>
    <mergeCell ref="A215:C215"/>
    <mergeCell ref="A216:C216"/>
    <mergeCell ref="A217:C217"/>
    <mergeCell ref="A218:C218"/>
    <mergeCell ref="A228:C228"/>
    <mergeCell ref="A230:C230"/>
    <mergeCell ref="A231:C23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zoomScale="76" zoomScaleNormal="76" zoomScaleSheetLayoutView="75" zoomScalePageLayoutView="0" workbookViewId="0" topLeftCell="A24">
      <selection activeCell="G43" sqref="G43:J43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3.375" style="0" customWidth="1"/>
    <col min="8" max="8" width="7.00390625" style="0" hidden="1" customWidth="1"/>
    <col min="9" max="9" width="16.125" style="0" customWidth="1"/>
    <col min="10" max="10" width="16.375" style="0" customWidth="1"/>
    <col min="11" max="11" width="10.875" style="0" customWidth="1"/>
  </cols>
  <sheetData>
    <row r="1" spans="1:10" ht="19.5" customHeight="1">
      <c r="A1" s="56"/>
      <c r="B1" s="376"/>
      <c r="C1" s="376"/>
      <c r="D1" s="376"/>
      <c r="E1" s="401" t="s">
        <v>0</v>
      </c>
      <c r="F1" s="401"/>
      <c r="G1" s="401"/>
      <c r="H1" s="401"/>
      <c r="I1" s="401"/>
      <c r="J1" s="401"/>
    </row>
    <row r="2" spans="1:10" ht="19.5" customHeight="1">
      <c r="A2" s="56"/>
      <c r="B2" s="376"/>
      <c r="C2" s="376"/>
      <c r="D2" s="376"/>
      <c r="E2" s="156"/>
      <c r="F2" s="157"/>
      <c r="G2" s="157"/>
      <c r="H2" s="157"/>
      <c r="I2" s="157"/>
      <c r="J2" s="157"/>
    </row>
    <row r="3" spans="1:10" ht="23.25" customHeight="1">
      <c r="A3" s="56"/>
      <c r="B3" s="376"/>
      <c r="C3" s="376"/>
      <c r="D3" s="376"/>
      <c r="E3" s="150" t="s">
        <v>279</v>
      </c>
      <c r="F3" s="150"/>
      <c r="G3" s="121"/>
      <c r="H3" s="121"/>
      <c r="I3" s="151" t="s">
        <v>280</v>
      </c>
      <c r="J3" s="151"/>
    </row>
    <row r="4" spans="1:10" ht="14.25" customHeight="1">
      <c r="A4" s="56"/>
      <c r="B4" s="376"/>
      <c r="C4" s="376"/>
      <c r="D4" s="376"/>
      <c r="E4" s="402" t="s">
        <v>166</v>
      </c>
      <c r="F4" s="402"/>
      <c r="G4" s="402"/>
      <c r="H4" s="402"/>
      <c r="I4" s="402"/>
      <c r="J4" s="402"/>
    </row>
    <row r="5" spans="1:10" ht="13.5" customHeight="1">
      <c r="A5" s="10"/>
      <c r="B5" s="376"/>
      <c r="C5" s="376"/>
      <c r="D5" s="376"/>
      <c r="E5" s="58"/>
      <c r="F5" s="58"/>
      <c r="G5" s="58"/>
      <c r="H5" s="58"/>
      <c r="I5" s="58"/>
      <c r="J5" s="58"/>
    </row>
    <row r="6" spans="1:10" ht="20.25" customHeight="1">
      <c r="A6" s="59"/>
      <c r="B6" s="376"/>
      <c r="C6" s="376"/>
      <c r="D6" s="376"/>
      <c r="E6" s="403" t="s">
        <v>300</v>
      </c>
      <c r="F6" s="404"/>
      <c r="G6" s="404"/>
      <c r="H6" s="404"/>
      <c r="I6" s="404"/>
      <c r="J6" s="404"/>
    </row>
    <row r="7" spans="1:10" ht="28.5" customHeight="1">
      <c r="A7" s="405" t="s">
        <v>2</v>
      </c>
      <c r="B7" s="405"/>
      <c r="C7" s="405"/>
      <c r="D7" s="405"/>
      <c r="E7" s="405"/>
      <c r="F7" s="405"/>
      <c r="G7" s="405"/>
      <c r="H7" s="405"/>
      <c r="I7" s="405"/>
      <c r="J7" s="405"/>
    </row>
    <row r="8" spans="1:10" ht="54" customHeight="1">
      <c r="A8" s="405" t="s">
        <v>286</v>
      </c>
      <c r="B8" s="405"/>
      <c r="C8" s="405"/>
      <c r="D8" s="405"/>
      <c r="E8" s="405"/>
      <c r="F8" s="405"/>
      <c r="G8" s="405"/>
      <c r="H8" s="405"/>
      <c r="I8" s="405"/>
      <c r="J8" s="405"/>
    </row>
    <row r="9" spans="1:10" ht="19.5" customHeight="1" thickBot="1">
      <c r="A9" s="57"/>
      <c r="B9" s="376"/>
      <c r="C9" s="376"/>
      <c r="D9" s="376"/>
      <c r="E9" s="376"/>
      <c r="F9" s="376"/>
      <c r="G9" s="376"/>
      <c r="H9" s="376"/>
      <c r="I9" s="406"/>
      <c r="J9" s="406"/>
    </row>
    <row r="10" spans="1:10" ht="19.5" customHeight="1" thickBot="1">
      <c r="A10" s="60"/>
      <c r="B10" s="376"/>
      <c r="C10" s="376"/>
      <c r="D10" s="376"/>
      <c r="E10" s="386" t="s">
        <v>3</v>
      </c>
      <c r="F10" s="386"/>
      <c r="G10" s="386"/>
      <c r="H10" s="387"/>
      <c r="I10" s="394"/>
      <c r="J10" s="395"/>
    </row>
    <row r="11" spans="1:10" ht="19.5" customHeight="1" thickBot="1">
      <c r="A11" s="397" t="s">
        <v>301</v>
      </c>
      <c r="B11" s="398"/>
      <c r="C11" s="398"/>
      <c r="D11" s="398"/>
      <c r="E11" s="386" t="s">
        <v>4</v>
      </c>
      <c r="F11" s="386"/>
      <c r="G11" s="386"/>
      <c r="H11" s="387"/>
      <c r="I11" s="399">
        <v>42003</v>
      </c>
      <c r="J11" s="400"/>
    </row>
    <row r="12" spans="1:10" ht="19.5" customHeight="1" thickBot="1">
      <c r="A12" s="61"/>
      <c r="B12" s="376"/>
      <c r="C12" s="376"/>
      <c r="D12" s="376"/>
      <c r="E12" s="386"/>
      <c r="F12" s="386"/>
      <c r="G12" s="386"/>
      <c r="H12" s="387"/>
      <c r="I12" s="394"/>
      <c r="J12" s="395"/>
    </row>
    <row r="13" spans="1:10" ht="24.75" customHeight="1" thickBot="1">
      <c r="A13" s="62"/>
      <c r="B13" s="376"/>
      <c r="C13" s="376"/>
      <c r="D13" s="376"/>
      <c r="E13" s="386" t="s">
        <v>6</v>
      </c>
      <c r="F13" s="386"/>
      <c r="G13" s="386"/>
      <c r="H13" s="387"/>
      <c r="I13" s="407"/>
      <c r="J13" s="142"/>
    </row>
    <row r="14" spans="1:10" ht="19.5" customHeight="1" thickBot="1">
      <c r="A14" s="135" t="s">
        <v>155</v>
      </c>
      <c r="B14" s="385"/>
      <c r="C14" s="385"/>
      <c r="D14" s="385"/>
      <c r="E14" s="381"/>
      <c r="F14" s="381"/>
      <c r="G14" s="381"/>
      <c r="H14" s="382"/>
      <c r="I14" s="383"/>
      <c r="J14" s="384"/>
    </row>
    <row r="15" spans="1:10" ht="19.5" customHeight="1" thickBot="1">
      <c r="A15" s="135"/>
      <c r="B15" s="385"/>
      <c r="C15" s="385"/>
      <c r="D15" s="385"/>
      <c r="E15" s="381"/>
      <c r="F15" s="381"/>
      <c r="G15" s="381"/>
      <c r="H15" s="382"/>
      <c r="I15" s="383"/>
      <c r="J15" s="384"/>
    </row>
    <row r="16" spans="1:10" ht="25.5" customHeight="1" thickBot="1">
      <c r="A16" s="135"/>
      <c r="B16" s="385"/>
      <c r="C16" s="385"/>
      <c r="D16" s="385"/>
      <c r="E16" s="386"/>
      <c r="F16" s="386"/>
      <c r="G16" s="386"/>
      <c r="H16" s="387"/>
      <c r="I16" s="141"/>
      <c r="J16" s="142"/>
    </row>
    <row r="17" spans="1:10" ht="19.5" customHeight="1">
      <c r="A17" s="62" t="s">
        <v>7</v>
      </c>
      <c r="B17" s="376"/>
      <c r="C17" s="376"/>
      <c r="D17" s="376"/>
      <c r="E17" s="388"/>
      <c r="F17" s="388"/>
      <c r="G17" s="388"/>
      <c r="H17" s="389"/>
      <c r="I17" s="390"/>
      <c r="J17" s="391"/>
    </row>
    <row r="18" spans="1:10" ht="25.5" customHeight="1" thickBot="1">
      <c r="A18" s="62" t="s">
        <v>157</v>
      </c>
      <c r="B18" s="376"/>
      <c r="C18" s="376"/>
      <c r="D18" s="376"/>
      <c r="E18" s="388"/>
      <c r="F18" s="388"/>
      <c r="G18" s="388"/>
      <c r="H18" s="389"/>
      <c r="I18" s="392"/>
      <c r="J18" s="393"/>
    </row>
    <row r="19" spans="1:10" ht="20.25" customHeight="1" thickBot="1">
      <c r="A19" s="62" t="s">
        <v>8</v>
      </c>
      <c r="B19" s="376"/>
      <c r="C19" s="376"/>
      <c r="D19" s="376"/>
      <c r="E19" s="386" t="s">
        <v>9</v>
      </c>
      <c r="F19" s="386"/>
      <c r="G19" s="386"/>
      <c r="H19" s="387"/>
      <c r="I19" s="141"/>
      <c r="J19" s="142"/>
    </row>
    <row r="20" spans="1:10" ht="33.75" customHeight="1">
      <c r="A20" s="62" t="s">
        <v>10</v>
      </c>
      <c r="B20" s="376"/>
      <c r="C20" s="376"/>
      <c r="D20" s="376"/>
      <c r="E20" s="376"/>
      <c r="F20" s="376"/>
      <c r="G20" s="376"/>
      <c r="H20" s="376"/>
      <c r="I20" s="396"/>
      <c r="J20" s="396"/>
    </row>
    <row r="21" spans="1:10" ht="52.5" customHeight="1">
      <c r="A21" s="9" t="s">
        <v>151</v>
      </c>
      <c r="B21" s="376"/>
      <c r="C21" s="376"/>
      <c r="D21" s="376"/>
      <c r="E21" s="376"/>
      <c r="F21" s="376"/>
      <c r="G21" s="376"/>
      <c r="H21" s="376"/>
      <c r="I21" s="377"/>
      <c r="J21" s="377"/>
    </row>
    <row r="22" spans="1:10" ht="35.25" customHeight="1">
      <c r="A22" s="62" t="s">
        <v>11</v>
      </c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45.75" customHeight="1">
      <c r="A23" s="9" t="s">
        <v>12</v>
      </c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9.5" customHeight="1">
      <c r="A24" s="378" t="s">
        <v>13</v>
      </c>
      <c r="B24" s="378"/>
      <c r="C24" s="378"/>
      <c r="D24" s="378"/>
      <c r="E24" s="378"/>
      <c r="F24" s="378"/>
      <c r="G24" s="378"/>
      <c r="H24" s="378"/>
      <c r="I24" s="378"/>
      <c r="J24" s="378"/>
    </row>
    <row r="25" spans="1:10" ht="24.75" customHeight="1">
      <c r="A25" s="379" t="s">
        <v>152</v>
      </c>
      <c r="B25" s="379"/>
      <c r="C25" s="379"/>
      <c r="D25" s="379"/>
      <c r="E25" s="379"/>
      <c r="F25" s="379"/>
      <c r="G25" s="379"/>
      <c r="H25" s="379"/>
      <c r="I25" s="379"/>
      <c r="J25" s="379"/>
    </row>
    <row r="26" spans="1:10" ht="24.75" customHeight="1">
      <c r="A26" s="379" t="s">
        <v>153</v>
      </c>
      <c r="B26" s="379"/>
      <c r="C26" s="379"/>
      <c r="D26" s="379"/>
      <c r="E26" s="379"/>
      <c r="F26" s="379"/>
      <c r="G26" s="379"/>
      <c r="H26" s="379"/>
      <c r="I26" s="379"/>
      <c r="J26" s="379"/>
    </row>
    <row r="27" spans="1:10" s="10" customFormat="1" ht="24.75" customHeight="1">
      <c r="A27" s="179" t="s">
        <v>14</v>
      </c>
      <c r="B27" s="179"/>
      <c r="C27" s="179"/>
      <c r="D27" s="179"/>
      <c r="E27" s="179"/>
      <c r="F27" s="179"/>
      <c r="G27" s="179"/>
      <c r="H27" s="179"/>
      <c r="I27" s="179"/>
      <c r="J27" s="179"/>
    </row>
    <row r="28" spans="1:10" ht="34.5" customHeight="1" thickBot="1">
      <c r="A28" s="380" t="s">
        <v>15</v>
      </c>
      <c r="B28" s="380"/>
      <c r="C28" s="380"/>
      <c r="D28" s="380"/>
      <c r="E28" s="380"/>
      <c r="F28" s="380"/>
      <c r="G28" s="380"/>
      <c r="H28" s="380"/>
      <c r="I28" s="380"/>
      <c r="J28" s="380"/>
    </row>
    <row r="29" spans="1:10" s="11" customFormat="1" ht="39.75" customHeight="1" thickBot="1">
      <c r="A29" s="373" t="s">
        <v>16</v>
      </c>
      <c r="B29" s="374"/>
      <c r="C29" s="374"/>
      <c r="D29" s="374"/>
      <c r="E29" s="374"/>
      <c r="F29" s="375"/>
      <c r="G29" s="373" t="s">
        <v>17</v>
      </c>
      <c r="H29" s="374"/>
      <c r="I29" s="374"/>
      <c r="J29" s="375"/>
    </row>
    <row r="30" spans="1:10" s="12" customFormat="1" ht="19.5" customHeight="1">
      <c r="A30" s="363" t="s">
        <v>18</v>
      </c>
      <c r="B30" s="364"/>
      <c r="C30" s="364"/>
      <c r="D30" s="364"/>
      <c r="E30" s="364"/>
      <c r="F30" s="365"/>
      <c r="G30" s="366">
        <f>G34</f>
        <v>5703825.97</v>
      </c>
      <c r="H30" s="366"/>
      <c r="I30" s="366"/>
      <c r="J30" s="367"/>
    </row>
    <row r="31" spans="1:10" s="13" customFormat="1" ht="15" customHeight="1">
      <c r="A31" s="360" t="s">
        <v>19</v>
      </c>
      <c r="B31" s="361"/>
      <c r="C31" s="361"/>
      <c r="D31" s="361"/>
      <c r="E31" s="361"/>
      <c r="F31" s="362"/>
      <c r="G31" s="343"/>
      <c r="H31" s="343"/>
      <c r="I31" s="343"/>
      <c r="J31" s="344"/>
    </row>
    <row r="32" spans="1:10" ht="30" customHeight="1">
      <c r="A32" s="368" t="s">
        <v>20</v>
      </c>
      <c r="B32" s="369"/>
      <c r="C32" s="369"/>
      <c r="D32" s="369"/>
      <c r="E32" s="369"/>
      <c r="F32" s="370"/>
      <c r="G32" s="371">
        <v>4693931.87</v>
      </c>
      <c r="H32" s="371"/>
      <c r="I32" s="371"/>
      <c r="J32" s="372"/>
    </row>
    <row r="33" spans="1:10" s="13" customFormat="1" ht="12" customHeight="1">
      <c r="A33" s="360" t="s">
        <v>21</v>
      </c>
      <c r="B33" s="361"/>
      <c r="C33" s="361"/>
      <c r="D33" s="361"/>
      <c r="E33" s="361"/>
      <c r="F33" s="362"/>
      <c r="G33" s="343"/>
      <c r="H33" s="343"/>
      <c r="I33" s="343"/>
      <c r="J33" s="344"/>
    </row>
    <row r="34" spans="1:10" ht="41.25" customHeight="1">
      <c r="A34" s="295" t="s">
        <v>22</v>
      </c>
      <c r="B34" s="296"/>
      <c r="C34" s="296"/>
      <c r="D34" s="296"/>
      <c r="E34" s="296"/>
      <c r="F34" s="297"/>
      <c r="G34" s="353">
        <v>5703825.97</v>
      </c>
      <c r="H34" s="353"/>
      <c r="I34" s="353"/>
      <c r="J34" s="354"/>
    </row>
    <row r="35" spans="1:10" ht="42.75" customHeight="1">
      <c r="A35" s="295" t="s">
        <v>23</v>
      </c>
      <c r="B35" s="296"/>
      <c r="C35" s="296"/>
      <c r="D35" s="296"/>
      <c r="E35" s="296"/>
      <c r="F35" s="297"/>
      <c r="G35" s="343"/>
      <c r="H35" s="343"/>
      <c r="I35" s="343"/>
      <c r="J35" s="344"/>
    </row>
    <row r="36" spans="1:10" ht="44.25" customHeight="1">
      <c r="A36" s="295" t="s">
        <v>24</v>
      </c>
      <c r="B36" s="296"/>
      <c r="C36" s="296"/>
      <c r="D36" s="296"/>
      <c r="E36" s="296"/>
      <c r="F36" s="297"/>
      <c r="G36" s="343"/>
      <c r="H36" s="343"/>
      <c r="I36" s="343"/>
      <c r="J36" s="344"/>
    </row>
    <row r="37" spans="1:10" ht="31.5" customHeight="1">
      <c r="A37" s="295" t="s">
        <v>25</v>
      </c>
      <c r="B37" s="296"/>
      <c r="C37" s="296"/>
      <c r="D37" s="296"/>
      <c r="E37" s="296"/>
      <c r="F37" s="297"/>
      <c r="G37" s="353">
        <v>1885485.13</v>
      </c>
      <c r="H37" s="353"/>
      <c r="I37" s="353"/>
      <c r="J37" s="354"/>
    </row>
    <row r="38" spans="1:10" ht="30.75" customHeight="1">
      <c r="A38" s="295" t="s">
        <v>26</v>
      </c>
      <c r="B38" s="296"/>
      <c r="C38" s="296"/>
      <c r="D38" s="296"/>
      <c r="E38" s="296"/>
      <c r="F38" s="297"/>
      <c r="G38" s="343">
        <v>1009894.1</v>
      </c>
      <c r="H38" s="343"/>
      <c r="I38" s="343"/>
      <c r="J38" s="344"/>
    </row>
    <row r="39" spans="1:10" s="13" customFormat="1" ht="13.5" customHeight="1">
      <c r="A39" s="295" t="s">
        <v>21</v>
      </c>
      <c r="B39" s="296"/>
      <c r="C39" s="296"/>
      <c r="D39" s="296"/>
      <c r="E39" s="296"/>
      <c r="F39" s="297"/>
      <c r="G39" s="343">
        <v>441825.86</v>
      </c>
      <c r="H39" s="343"/>
      <c r="I39" s="343"/>
      <c r="J39" s="344"/>
    </row>
    <row r="40" spans="1:10" ht="30" customHeight="1">
      <c r="A40" s="295" t="s">
        <v>27</v>
      </c>
      <c r="B40" s="296"/>
      <c r="C40" s="296"/>
      <c r="D40" s="296"/>
      <c r="E40" s="296"/>
      <c r="F40" s="297"/>
      <c r="G40" s="353">
        <v>0</v>
      </c>
      <c r="H40" s="353"/>
      <c r="I40" s="353"/>
      <c r="J40" s="354"/>
    </row>
    <row r="41" spans="1:10" ht="27" customHeight="1">
      <c r="A41" s="295" t="s">
        <v>28</v>
      </c>
      <c r="B41" s="296"/>
      <c r="C41" s="296"/>
      <c r="D41" s="296"/>
      <c r="E41" s="296"/>
      <c r="F41" s="297"/>
      <c r="G41" s="353"/>
      <c r="H41" s="353"/>
      <c r="I41" s="353"/>
      <c r="J41" s="354"/>
    </row>
    <row r="42" spans="1:10" ht="19.5" customHeight="1">
      <c r="A42" s="355" t="s">
        <v>29</v>
      </c>
      <c r="B42" s="356"/>
      <c r="C42" s="356"/>
      <c r="D42" s="356"/>
      <c r="E42" s="356"/>
      <c r="F42" s="357"/>
      <c r="G42" s="358"/>
      <c r="H42" s="358"/>
      <c r="I42" s="358"/>
      <c r="J42" s="359"/>
    </row>
    <row r="43" spans="1:10" s="13" customFormat="1" ht="14.25" customHeight="1">
      <c r="A43" s="360" t="s">
        <v>19</v>
      </c>
      <c r="B43" s="361"/>
      <c r="C43" s="361"/>
      <c r="D43" s="361"/>
      <c r="E43" s="361"/>
      <c r="F43" s="362"/>
      <c r="G43" s="343"/>
      <c r="H43" s="343"/>
      <c r="I43" s="343"/>
      <c r="J43" s="344"/>
    </row>
    <row r="44" spans="1:10" ht="29.25" customHeight="1">
      <c r="A44" s="295" t="s">
        <v>30</v>
      </c>
      <c r="B44" s="296"/>
      <c r="C44" s="296"/>
      <c r="D44" s="296"/>
      <c r="E44" s="296"/>
      <c r="F44" s="297"/>
      <c r="G44" s="343"/>
      <c r="H44" s="343"/>
      <c r="I44" s="343"/>
      <c r="J44" s="344"/>
    </row>
    <row r="45" spans="1:10" ht="27" customHeight="1">
      <c r="A45" s="295" t="s">
        <v>31</v>
      </c>
      <c r="B45" s="296"/>
      <c r="C45" s="296"/>
      <c r="D45" s="296"/>
      <c r="E45" s="296"/>
      <c r="F45" s="297"/>
      <c r="G45" s="343"/>
      <c r="H45" s="343"/>
      <c r="I45" s="343"/>
      <c r="J45" s="344"/>
    </row>
    <row r="46" spans="1:10" ht="27" customHeight="1">
      <c r="A46" s="295" t="s">
        <v>21</v>
      </c>
      <c r="B46" s="296"/>
      <c r="C46" s="296"/>
      <c r="D46" s="296"/>
      <c r="E46" s="296"/>
      <c r="F46" s="297"/>
      <c r="G46" s="343"/>
      <c r="H46" s="343"/>
      <c r="I46" s="343"/>
      <c r="J46" s="344"/>
    </row>
    <row r="47" spans="1:10" ht="27" customHeight="1">
      <c r="A47" s="295" t="s">
        <v>32</v>
      </c>
      <c r="B47" s="296"/>
      <c r="C47" s="296"/>
      <c r="D47" s="296"/>
      <c r="E47" s="296"/>
      <c r="F47" s="297"/>
      <c r="G47" s="343"/>
      <c r="H47" s="343"/>
      <c r="I47" s="343"/>
      <c r="J47" s="344"/>
    </row>
    <row r="48" spans="1:10" ht="27" customHeight="1">
      <c r="A48" s="295" t="s">
        <v>33</v>
      </c>
      <c r="B48" s="296"/>
      <c r="C48" s="296"/>
      <c r="D48" s="296"/>
      <c r="E48" s="296"/>
      <c r="F48" s="297"/>
      <c r="G48" s="343"/>
      <c r="H48" s="343"/>
      <c r="I48" s="343"/>
      <c r="J48" s="344"/>
    </row>
    <row r="49" spans="1:10" ht="27" customHeight="1">
      <c r="A49" s="295" t="s">
        <v>34</v>
      </c>
      <c r="B49" s="296"/>
      <c r="C49" s="296"/>
      <c r="D49" s="296"/>
      <c r="E49" s="296"/>
      <c r="F49" s="297"/>
      <c r="G49" s="343"/>
      <c r="H49" s="343"/>
      <c r="I49" s="343"/>
      <c r="J49" s="344"/>
    </row>
    <row r="50" spans="1:10" ht="27" customHeight="1">
      <c r="A50" s="295" t="s">
        <v>35</v>
      </c>
      <c r="B50" s="296"/>
      <c r="C50" s="296"/>
      <c r="D50" s="296"/>
      <c r="E50" s="296"/>
      <c r="F50" s="297"/>
      <c r="G50" s="343"/>
      <c r="H50" s="343"/>
      <c r="I50" s="343"/>
      <c r="J50" s="344"/>
    </row>
    <row r="51" spans="1:10" ht="27" customHeight="1">
      <c r="A51" s="295" t="s">
        <v>36</v>
      </c>
      <c r="B51" s="296"/>
      <c r="C51" s="296"/>
      <c r="D51" s="296"/>
      <c r="E51" s="296"/>
      <c r="F51" s="297"/>
      <c r="G51" s="343"/>
      <c r="H51" s="343"/>
      <c r="I51" s="343"/>
      <c r="J51" s="344"/>
    </row>
    <row r="52" spans="1:10" ht="27" customHeight="1">
      <c r="A52" s="295" t="s">
        <v>37</v>
      </c>
      <c r="B52" s="296"/>
      <c r="C52" s="296"/>
      <c r="D52" s="296"/>
      <c r="E52" s="296"/>
      <c r="F52" s="297"/>
      <c r="G52" s="343"/>
      <c r="H52" s="343"/>
      <c r="I52" s="343"/>
      <c r="J52" s="344"/>
    </row>
    <row r="53" spans="1:10" ht="27" customHeight="1">
      <c r="A53" s="295" t="s">
        <v>38</v>
      </c>
      <c r="B53" s="296"/>
      <c r="C53" s="296"/>
      <c r="D53" s="296"/>
      <c r="E53" s="296"/>
      <c r="F53" s="297"/>
      <c r="G53" s="343"/>
      <c r="H53" s="343"/>
      <c r="I53" s="343"/>
      <c r="J53" s="344"/>
    </row>
    <row r="54" spans="1:10" ht="27" customHeight="1">
      <c r="A54" s="295" t="s">
        <v>39</v>
      </c>
      <c r="B54" s="296"/>
      <c r="C54" s="296"/>
      <c r="D54" s="296"/>
      <c r="E54" s="296"/>
      <c r="F54" s="297"/>
      <c r="G54" s="343"/>
      <c r="H54" s="343"/>
      <c r="I54" s="343"/>
      <c r="J54" s="344"/>
    </row>
    <row r="55" spans="1:10" ht="27" customHeight="1">
      <c r="A55" s="295" t="s">
        <v>40</v>
      </c>
      <c r="B55" s="296"/>
      <c r="C55" s="296"/>
      <c r="D55" s="296"/>
      <c r="E55" s="296"/>
      <c r="F55" s="297"/>
      <c r="G55" s="343"/>
      <c r="H55" s="343"/>
      <c r="I55" s="343"/>
      <c r="J55" s="344"/>
    </row>
    <row r="56" spans="1:10" ht="27" customHeight="1">
      <c r="A56" s="295" t="s">
        <v>41</v>
      </c>
      <c r="B56" s="296"/>
      <c r="C56" s="296"/>
      <c r="D56" s="296"/>
      <c r="E56" s="296"/>
      <c r="F56" s="297"/>
      <c r="G56" s="343"/>
      <c r="H56" s="343"/>
      <c r="I56" s="343"/>
      <c r="J56" s="344"/>
    </row>
    <row r="57" spans="1:10" ht="27" customHeight="1">
      <c r="A57" s="295" t="s">
        <v>42</v>
      </c>
      <c r="B57" s="296"/>
      <c r="C57" s="296"/>
      <c r="D57" s="296"/>
      <c r="E57" s="296"/>
      <c r="F57" s="297"/>
      <c r="G57" s="343"/>
      <c r="H57" s="343"/>
      <c r="I57" s="343"/>
      <c r="J57" s="344"/>
    </row>
    <row r="58" spans="1:10" ht="27" customHeight="1">
      <c r="A58" s="348" t="s">
        <v>21</v>
      </c>
      <c r="B58" s="349"/>
      <c r="C58" s="349"/>
      <c r="D58" s="349"/>
      <c r="E58" s="349"/>
      <c r="F58" s="350"/>
      <c r="G58" s="351"/>
      <c r="H58" s="351"/>
      <c r="I58" s="351"/>
      <c r="J58" s="352"/>
    </row>
    <row r="59" spans="1:10" ht="27" customHeight="1">
      <c r="A59" s="348" t="s">
        <v>43</v>
      </c>
      <c r="B59" s="349"/>
      <c r="C59" s="349"/>
      <c r="D59" s="349"/>
      <c r="E59" s="349"/>
      <c r="F59" s="350"/>
      <c r="G59" s="351"/>
      <c r="H59" s="351"/>
      <c r="I59" s="351"/>
      <c r="J59" s="352"/>
    </row>
    <row r="60" spans="1:10" ht="27" customHeight="1" thickBot="1">
      <c r="A60" s="295" t="s">
        <v>44</v>
      </c>
      <c r="B60" s="296"/>
      <c r="C60" s="296"/>
      <c r="D60" s="296"/>
      <c r="E60" s="296"/>
      <c r="F60" s="297"/>
      <c r="G60" s="343"/>
      <c r="H60" s="343"/>
      <c r="I60" s="343"/>
      <c r="J60" s="344"/>
    </row>
    <row r="61" spans="1:10" s="11" customFormat="1" ht="39.75" customHeight="1" thickBot="1">
      <c r="A61" s="331" t="s">
        <v>16</v>
      </c>
      <c r="B61" s="332"/>
      <c r="C61" s="332"/>
      <c r="D61" s="332"/>
      <c r="E61" s="332"/>
      <c r="F61" s="333"/>
      <c r="G61" s="331" t="s">
        <v>17</v>
      </c>
      <c r="H61" s="332"/>
      <c r="I61" s="332"/>
      <c r="J61" s="333"/>
    </row>
    <row r="62" spans="1:10" ht="27" customHeight="1">
      <c r="A62" s="295" t="s">
        <v>45</v>
      </c>
      <c r="B62" s="296"/>
      <c r="C62" s="296"/>
      <c r="D62" s="296"/>
      <c r="E62" s="296"/>
      <c r="F62" s="297"/>
      <c r="G62" s="343"/>
      <c r="H62" s="343"/>
      <c r="I62" s="343"/>
      <c r="J62" s="344"/>
    </row>
    <row r="63" spans="1:10" ht="27" customHeight="1">
      <c r="A63" s="295" t="s">
        <v>46</v>
      </c>
      <c r="B63" s="296"/>
      <c r="C63" s="296"/>
      <c r="D63" s="296"/>
      <c r="E63" s="296"/>
      <c r="F63" s="297"/>
      <c r="G63" s="343"/>
      <c r="H63" s="343"/>
      <c r="I63" s="343"/>
      <c r="J63" s="344"/>
    </row>
    <row r="64" spans="1:10" ht="27" customHeight="1">
      <c r="A64" s="295" t="s">
        <v>47</v>
      </c>
      <c r="B64" s="296"/>
      <c r="C64" s="296"/>
      <c r="D64" s="296"/>
      <c r="E64" s="296"/>
      <c r="F64" s="297"/>
      <c r="G64" s="343"/>
      <c r="H64" s="343"/>
      <c r="I64" s="343"/>
      <c r="J64" s="344"/>
    </row>
    <row r="65" spans="1:10" ht="27" customHeight="1">
      <c r="A65" s="295" t="s">
        <v>48</v>
      </c>
      <c r="B65" s="296"/>
      <c r="C65" s="296"/>
      <c r="D65" s="296"/>
      <c r="E65" s="296"/>
      <c r="F65" s="297"/>
      <c r="G65" s="343"/>
      <c r="H65" s="343"/>
      <c r="I65" s="343"/>
      <c r="J65" s="344"/>
    </row>
    <row r="66" spans="1:10" ht="27" customHeight="1">
      <c r="A66" s="295" t="s">
        <v>49</v>
      </c>
      <c r="B66" s="296"/>
      <c r="C66" s="296"/>
      <c r="D66" s="296"/>
      <c r="E66" s="296"/>
      <c r="F66" s="297"/>
      <c r="G66" s="343"/>
      <c r="H66" s="343"/>
      <c r="I66" s="343"/>
      <c r="J66" s="344"/>
    </row>
    <row r="67" spans="1:10" ht="27" customHeight="1">
      <c r="A67" s="295" t="s">
        <v>50</v>
      </c>
      <c r="B67" s="296"/>
      <c r="C67" s="296"/>
      <c r="D67" s="296"/>
      <c r="E67" s="296"/>
      <c r="F67" s="297"/>
      <c r="G67" s="343"/>
      <c r="H67" s="343"/>
      <c r="I67" s="343"/>
      <c r="J67" s="344"/>
    </row>
    <row r="68" spans="1:10" ht="27" customHeight="1">
      <c r="A68" s="295" t="s">
        <v>51</v>
      </c>
      <c r="B68" s="296"/>
      <c r="C68" s="296"/>
      <c r="D68" s="296"/>
      <c r="E68" s="296"/>
      <c r="F68" s="297"/>
      <c r="G68" s="343"/>
      <c r="H68" s="343"/>
      <c r="I68" s="343"/>
      <c r="J68" s="344"/>
    </row>
    <row r="69" spans="1:10" ht="27" customHeight="1">
      <c r="A69" s="295" t="s">
        <v>52</v>
      </c>
      <c r="B69" s="296"/>
      <c r="C69" s="296"/>
      <c r="D69" s="296"/>
      <c r="E69" s="296"/>
      <c r="F69" s="297"/>
      <c r="G69" s="343"/>
      <c r="H69" s="343"/>
      <c r="I69" s="343"/>
      <c r="J69" s="344"/>
    </row>
    <row r="70" spans="1:10" ht="27" customHeight="1">
      <c r="A70" s="345" t="s">
        <v>53</v>
      </c>
      <c r="B70" s="346"/>
      <c r="C70" s="346"/>
      <c r="D70" s="346"/>
      <c r="E70" s="346"/>
      <c r="F70" s="347"/>
      <c r="G70" s="343"/>
      <c r="H70" s="343"/>
      <c r="I70" s="343"/>
      <c r="J70" s="344"/>
    </row>
    <row r="71" spans="1:10" ht="27" customHeight="1">
      <c r="A71" s="295" t="s">
        <v>19</v>
      </c>
      <c r="B71" s="296"/>
      <c r="C71" s="296"/>
      <c r="D71" s="296"/>
      <c r="E71" s="296"/>
      <c r="F71" s="297"/>
      <c r="G71" s="343"/>
      <c r="H71" s="343"/>
      <c r="I71" s="343"/>
      <c r="J71" s="344"/>
    </row>
    <row r="72" spans="1:10" ht="27" customHeight="1">
      <c r="A72" s="295" t="s">
        <v>54</v>
      </c>
      <c r="B72" s="296"/>
      <c r="C72" s="296"/>
      <c r="D72" s="296"/>
      <c r="E72" s="296"/>
      <c r="F72" s="297"/>
      <c r="G72" s="343"/>
      <c r="H72" s="343"/>
      <c r="I72" s="343"/>
      <c r="J72" s="344"/>
    </row>
    <row r="73" spans="1:10" ht="27" customHeight="1">
      <c r="A73" s="295" t="s">
        <v>55</v>
      </c>
      <c r="B73" s="296"/>
      <c r="C73" s="296"/>
      <c r="D73" s="296"/>
      <c r="E73" s="296"/>
      <c r="F73" s="297"/>
      <c r="G73" s="343"/>
      <c r="H73" s="343"/>
      <c r="I73" s="343"/>
      <c r="J73" s="344"/>
    </row>
    <row r="74" spans="1:10" ht="27" customHeight="1">
      <c r="A74" s="295" t="s">
        <v>21</v>
      </c>
      <c r="B74" s="296"/>
      <c r="C74" s="296"/>
      <c r="D74" s="296"/>
      <c r="E74" s="296"/>
      <c r="F74" s="297"/>
      <c r="G74" s="343"/>
      <c r="H74" s="343"/>
      <c r="I74" s="343"/>
      <c r="J74" s="344"/>
    </row>
    <row r="75" spans="1:10" ht="27" customHeight="1">
      <c r="A75" s="295" t="s">
        <v>56</v>
      </c>
      <c r="B75" s="296"/>
      <c r="C75" s="296"/>
      <c r="D75" s="296"/>
      <c r="E75" s="296"/>
      <c r="F75" s="297"/>
      <c r="G75" s="343"/>
      <c r="H75" s="343"/>
      <c r="I75" s="343"/>
      <c r="J75" s="344"/>
    </row>
    <row r="76" spans="1:10" ht="27" customHeight="1">
      <c r="A76" s="295" t="s">
        <v>57</v>
      </c>
      <c r="B76" s="296"/>
      <c r="C76" s="296"/>
      <c r="D76" s="296"/>
      <c r="E76" s="296"/>
      <c r="F76" s="297"/>
      <c r="G76" s="343"/>
      <c r="H76" s="343"/>
      <c r="I76" s="343"/>
      <c r="J76" s="344"/>
    </row>
    <row r="77" spans="1:10" ht="27" customHeight="1">
      <c r="A77" s="295" t="s">
        <v>58</v>
      </c>
      <c r="B77" s="296"/>
      <c r="C77" s="296"/>
      <c r="D77" s="296"/>
      <c r="E77" s="296"/>
      <c r="F77" s="297"/>
      <c r="G77" s="343"/>
      <c r="H77" s="343"/>
      <c r="I77" s="343"/>
      <c r="J77" s="344"/>
    </row>
    <row r="78" spans="1:10" ht="27" customHeight="1">
      <c r="A78" s="295" t="s">
        <v>59</v>
      </c>
      <c r="B78" s="296"/>
      <c r="C78" s="296"/>
      <c r="D78" s="296"/>
      <c r="E78" s="296"/>
      <c r="F78" s="297"/>
      <c r="G78" s="343"/>
      <c r="H78" s="343"/>
      <c r="I78" s="343"/>
      <c r="J78" s="344"/>
    </row>
    <row r="79" spans="1:10" ht="27" customHeight="1">
      <c r="A79" s="295" t="s">
        <v>60</v>
      </c>
      <c r="B79" s="296"/>
      <c r="C79" s="296"/>
      <c r="D79" s="296"/>
      <c r="E79" s="296"/>
      <c r="F79" s="297"/>
      <c r="G79" s="343"/>
      <c r="H79" s="343"/>
      <c r="I79" s="343"/>
      <c r="J79" s="344"/>
    </row>
    <row r="80" spans="1:10" ht="27" customHeight="1">
      <c r="A80" s="295" t="s">
        <v>61</v>
      </c>
      <c r="B80" s="296"/>
      <c r="C80" s="296"/>
      <c r="D80" s="296"/>
      <c r="E80" s="296"/>
      <c r="F80" s="297"/>
      <c r="G80" s="343"/>
      <c r="H80" s="343"/>
      <c r="I80" s="343"/>
      <c r="J80" s="344"/>
    </row>
    <row r="81" spans="1:10" ht="27" customHeight="1">
      <c r="A81" s="295" t="s">
        <v>62</v>
      </c>
      <c r="B81" s="296"/>
      <c r="C81" s="296"/>
      <c r="D81" s="296"/>
      <c r="E81" s="296"/>
      <c r="F81" s="297"/>
      <c r="G81" s="343"/>
      <c r="H81" s="343"/>
      <c r="I81" s="343"/>
      <c r="J81" s="344"/>
    </row>
    <row r="82" spans="1:10" ht="27" customHeight="1">
      <c r="A82" s="295" t="s">
        <v>63</v>
      </c>
      <c r="B82" s="296"/>
      <c r="C82" s="296"/>
      <c r="D82" s="296"/>
      <c r="E82" s="296"/>
      <c r="F82" s="297"/>
      <c r="G82" s="343"/>
      <c r="H82" s="343"/>
      <c r="I82" s="343"/>
      <c r="J82" s="344"/>
    </row>
    <row r="83" spans="1:10" ht="27" customHeight="1">
      <c r="A83" s="295" t="s">
        <v>64</v>
      </c>
      <c r="B83" s="296"/>
      <c r="C83" s="296"/>
      <c r="D83" s="296"/>
      <c r="E83" s="296"/>
      <c r="F83" s="297"/>
      <c r="G83" s="343"/>
      <c r="H83" s="343"/>
      <c r="I83" s="343"/>
      <c r="J83" s="344"/>
    </row>
    <row r="84" spans="1:10" ht="27" customHeight="1">
      <c r="A84" s="295" t="s">
        <v>65</v>
      </c>
      <c r="B84" s="296"/>
      <c r="C84" s="296"/>
      <c r="D84" s="296"/>
      <c r="E84" s="296"/>
      <c r="F84" s="297"/>
      <c r="G84" s="343"/>
      <c r="H84" s="343"/>
      <c r="I84" s="343"/>
      <c r="J84" s="344"/>
    </row>
    <row r="85" spans="1:10" ht="27" customHeight="1">
      <c r="A85" s="295" t="s">
        <v>66</v>
      </c>
      <c r="B85" s="296"/>
      <c r="C85" s="296"/>
      <c r="D85" s="296"/>
      <c r="E85" s="296"/>
      <c r="F85" s="297"/>
      <c r="G85" s="343"/>
      <c r="H85" s="343"/>
      <c r="I85" s="343"/>
      <c r="J85" s="344"/>
    </row>
    <row r="86" spans="1:10" ht="27" customHeight="1">
      <c r="A86" s="295" t="s">
        <v>67</v>
      </c>
      <c r="B86" s="296"/>
      <c r="C86" s="296"/>
      <c r="D86" s="296"/>
      <c r="E86" s="296"/>
      <c r="F86" s="297"/>
      <c r="G86" s="343"/>
      <c r="H86" s="343"/>
      <c r="I86" s="343"/>
      <c r="J86" s="344"/>
    </row>
    <row r="87" spans="1:10" ht="27" customHeight="1">
      <c r="A87" s="295" t="s">
        <v>68</v>
      </c>
      <c r="B87" s="296"/>
      <c r="C87" s="296"/>
      <c r="D87" s="296"/>
      <c r="E87" s="296"/>
      <c r="F87" s="297"/>
      <c r="G87" s="343"/>
      <c r="H87" s="343"/>
      <c r="I87" s="343"/>
      <c r="J87" s="344"/>
    </row>
    <row r="88" spans="1:10" ht="27" customHeight="1">
      <c r="A88" s="295" t="s">
        <v>69</v>
      </c>
      <c r="B88" s="296"/>
      <c r="C88" s="296"/>
      <c r="D88" s="296"/>
      <c r="E88" s="296"/>
      <c r="F88" s="297"/>
      <c r="G88" s="343"/>
      <c r="H88" s="343"/>
      <c r="I88" s="343"/>
      <c r="J88" s="344"/>
    </row>
    <row r="89" spans="1:10" ht="27" customHeight="1">
      <c r="A89" s="295" t="s">
        <v>21</v>
      </c>
      <c r="B89" s="296"/>
      <c r="C89" s="296"/>
      <c r="D89" s="296"/>
      <c r="E89" s="296"/>
      <c r="F89" s="297"/>
      <c r="G89" s="343"/>
      <c r="H89" s="343"/>
      <c r="I89" s="343"/>
      <c r="J89" s="344"/>
    </row>
    <row r="90" spans="1:10" ht="27" customHeight="1">
      <c r="A90" s="295" t="s">
        <v>70</v>
      </c>
      <c r="B90" s="296"/>
      <c r="C90" s="296"/>
      <c r="D90" s="296"/>
      <c r="E90" s="296"/>
      <c r="F90" s="297"/>
      <c r="G90" s="343"/>
      <c r="H90" s="343"/>
      <c r="I90" s="343"/>
      <c r="J90" s="344"/>
    </row>
    <row r="91" spans="1:10" ht="27" customHeight="1">
      <c r="A91" s="295" t="s">
        <v>71</v>
      </c>
      <c r="B91" s="296"/>
      <c r="C91" s="296"/>
      <c r="D91" s="296"/>
      <c r="E91" s="296"/>
      <c r="F91" s="297"/>
      <c r="G91" s="343"/>
      <c r="H91" s="343"/>
      <c r="I91" s="343"/>
      <c r="J91" s="344"/>
    </row>
    <row r="92" spans="1:10" ht="27" customHeight="1">
      <c r="A92" s="295" t="s">
        <v>72</v>
      </c>
      <c r="B92" s="296"/>
      <c r="C92" s="296"/>
      <c r="D92" s="296"/>
      <c r="E92" s="296"/>
      <c r="F92" s="297"/>
      <c r="G92" s="343"/>
      <c r="H92" s="343"/>
      <c r="I92" s="343"/>
      <c r="J92" s="344"/>
    </row>
    <row r="93" spans="1:10" ht="27" customHeight="1">
      <c r="A93" s="295" t="s">
        <v>73</v>
      </c>
      <c r="B93" s="296"/>
      <c r="C93" s="296"/>
      <c r="D93" s="296"/>
      <c r="E93" s="296"/>
      <c r="F93" s="297"/>
      <c r="G93" s="343"/>
      <c r="H93" s="343"/>
      <c r="I93" s="343"/>
      <c r="J93" s="344"/>
    </row>
    <row r="94" spans="1:10" ht="27" customHeight="1">
      <c r="A94" s="295" t="s">
        <v>74</v>
      </c>
      <c r="B94" s="296"/>
      <c r="C94" s="296"/>
      <c r="D94" s="296"/>
      <c r="E94" s="296"/>
      <c r="F94" s="297"/>
      <c r="G94" s="343"/>
      <c r="H94" s="343"/>
      <c r="I94" s="343"/>
      <c r="J94" s="344"/>
    </row>
    <row r="95" spans="1:10" ht="27" customHeight="1">
      <c r="A95" s="295" t="s">
        <v>75</v>
      </c>
      <c r="B95" s="296"/>
      <c r="C95" s="296"/>
      <c r="D95" s="296"/>
      <c r="E95" s="296"/>
      <c r="F95" s="297"/>
      <c r="G95" s="343"/>
      <c r="H95" s="343"/>
      <c r="I95" s="343"/>
      <c r="J95" s="344"/>
    </row>
    <row r="96" spans="1:10" ht="27" customHeight="1">
      <c r="A96" s="295" t="s">
        <v>76</v>
      </c>
      <c r="B96" s="296"/>
      <c r="C96" s="296"/>
      <c r="D96" s="296"/>
      <c r="E96" s="296"/>
      <c r="F96" s="297"/>
      <c r="G96" s="343"/>
      <c r="H96" s="343"/>
      <c r="I96" s="343"/>
      <c r="J96" s="344"/>
    </row>
    <row r="97" spans="1:10" ht="27" customHeight="1">
      <c r="A97" s="295" t="s">
        <v>77</v>
      </c>
      <c r="B97" s="296"/>
      <c r="C97" s="296"/>
      <c r="D97" s="296"/>
      <c r="E97" s="296"/>
      <c r="F97" s="297"/>
      <c r="G97" s="343"/>
      <c r="H97" s="343"/>
      <c r="I97" s="343"/>
      <c r="J97" s="344"/>
    </row>
    <row r="98" spans="1:10" ht="27" customHeight="1">
      <c r="A98" s="295" t="s">
        <v>78</v>
      </c>
      <c r="B98" s="296"/>
      <c r="C98" s="296"/>
      <c r="D98" s="296"/>
      <c r="E98" s="296"/>
      <c r="F98" s="297"/>
      <c r="G98" s="343"/>
      <c r="H98" s="343"/>
      <c r="I98" s="343"/>
      <c r="J98" s="344"/>
    </row>
    <row r="99" spans="1:10" ht="27" customHeight="1">
      <c r="A99" s="295" t="s">
        <v>79</v>
      </c>
      <c r="B99" s="296"/>
      <c r="C99" s="296"/>
      <c r="D99" s="296"/>
      <c r="E99" s="296"/>
      <c r="F99" s="297"/>
      <c r="G99" s="343"/>
      <c r="H99" s="343"/>
      <c r="I99" s="343"/>
      <c r="J99" s="344"/>
    </row>
    <row r="100" spans="1:10" ht="27" customHeight="1">
      <c r="A100" s="295" t="s">
        <v>80</v>
      </c>
      <c r="B100" s="296"/>
      <c r="C100" s="296"/>
      <c r="D100" s="296"/>
      <c r="E100" s="296"/>
      <c r="F100" s="297"/>
      <c r="G100" s="343"/>
      <c r="H100" s="343"/>
      <c r="I100" s="343"/>
      <c r="J100" s="344"/>
    </row>
    <row r="101" spans="1:10" ht="27" customHeight="1">
      <c r="A101" s="295" t="s">
        <v>81</v>
      </c>
      <c r="B101" s="296"/>
      <c r="C101" s="296"/>
      <c r="D101" s="296"/>
      <c r="E101" s="296"/>
      <c r="F101" s="297"/>
      <c r="G101" s="343"/>
      <c r="H101" s="343"/>
      <c r="I101" s="343"/>
      <c r="J101" s="344"/>
    </row>
    <row r="102" spans="1:10" ht="27" customHeight="1" thickBot="1">
      <c r="A102" s="295" t="s">
        <v>82</v>
      </c>
      <c r="B102" s="296"/>
      <c r="C102" s="296"/>
      <c r="D102" s="296"/>
      <c r="E102" s="296"/>
      <c r="F102" s="297"/>
      <c r="G102" s="343"/>
      <c r="H102" s="343"/>
      <c r="I102" s="343"/>
      <c r="J102" s="344"/>
    </row>
    <row r="103" spans="1:10" ht="19.5" customHeight="1">
      <c r="A103" s="340"/>
      <c r="B103" s="341"/>
      <c r="C103" s="341"/>
      <c r="D103" s="341"/>
      <c r="E103" s="341"/>
      <c r="F103" s="341"/>
      <c r="G103" s="341"/>
      <c r="H103" s="341"/>
      <c r="I103" s="341"/>
      <c r="J103" s="342"/>
    </row>
    <row r="104" spans="1:10" s="17" customFormat="1" ht="19.5" customHeight="1">
      <c r="A104" s="334" t="s">
        <v>83</v>
      </c>
      <c r="B104" s="335"/>
      <c r="C104" s="335"/>
      <c r="D104" s="335"/>
      <c r="E104" s="335"/>
      <c r="F104" s="335"/>
      <c r="G104" s="335"/>
      <c r="H104" s="335"/>
      <c r="I104" s="335"/>
      <c r="J104" s="336"/>
    </row>
    <row r="105" spans="1:10" ht="19.5" customHeight="1" thickBot="1">
      <c r="A105" s="337"/>
      <c r="B105" s="338"/>
      <c r="C105" s="338"/>
      <c r="D105" s="338"/>
      <c r="E105" s="338"/>
      <c r="F105" s="338"/>
      <c r="G105" s="338"/>
      <c r="H105" s="338"/>
      <c r="I105" s="338"/>
      <c r="J105" s="339"/>
    </row>
    <row r="106" spans="1:10" s="17" customFormat="1" ht="46.5" customHeight="1" thickBot="1">
      <c r="A106" s="331" t="s">
        <v>16</v>
      </c>
      <c r="B106" s="332"/>
      <c r="C106" s="332"/>
      <c r="D106" s="332"/>
      <c r="E106" s="332"/>
      <c r="F106" s="66" t="s">
        <v>84</v>
      </c>
      <c r="G106" s="331" t="s">
        <v>17</v>
      </c>
      <c r="H106" s="332"/>
      <c r="I106" s="332"/>
      <c r="J106" s="333"/>
    </row>
    <row r="107" spans="1:10" s="20" customFormat="1" ht="19.5" customHeight="1">
      <c r="A107" s="328" t="s">
        <v>85</v>
      </c>
      <c r="B107" s="329"/>
      <c r="C107" s="329"/>
      <c r="D107" s="329"/>
      <c r="E107" s="330"/>
      <c r="F107" s="67" t="s">
        <v>86</v>
      </c>
      <c r="G107" s="325"/>
      <c r="H107" s="326"/>
      <c r="I107" s="326"/>
      <c r="J107" s="327"/>
    </row>
    <row r="108" spans="1:10" s="22" customFormat="1" ht="13.5" customHeight="1">
      <c r="A108" s="291" t="s">
        <v>87</v>
      </c>
      <c r="B108" s="292"/>
      <c r="C108" s="292"/>
      <c r="D108" s="292"/>
      <c r="E108" s="293"/>
      <c r="F108" s="68"/>
      <c r="G108" s="291"/>
      <c r="H108" s="292"/>
      <c r="I108" s="292"/>
      <c r="J108" s="294"/>
    </row>
    <row r="109" spans="1:10" s="23" customFormat="1" ht="19.5" customHeight="1">
      <c r="A109" s="291" t="s">
        <v>88</v>
      </c>
      <c r="B109" s="292"/>
      <c r="C109" s="292"/>
      <c r="D109" s="292"/>
      <c r="E109" s="293"/>
      <c r="F109" s="68" t="s">
        <v>86</v>
      </c>
      <c r="G109" s="291"/>
      <c r="H109" s="292"/>
      <c r="I109" s="292"/>
      <c r="J109" s="294"/>
    </row>
    <row r="110" spans="1:10" s="23" customFormat="1" ht="21" customHeight="1">
      <c r="A110" s="291" t="s">
        <v>89</v>
      </c>
      <c r="B110" s="292"/>
      <c r="C110" s="292"/>
      <c r="D110" s="292"/>
      <c r="E110" s="293"/>
      <c r="F110" s="68" t="s">
        <v>86</v>
      </c>
      <c r="G110" s="291"/>
      <c r="H110" s="292"/>
      <c r="I110" s="292"/>
      <c r="J110" s="294"/>
    </row>
    <row r="111" spans="1:10" s="23" customFormat="1" ht="17.25" customHeight="1">
      <c r="A111" s="291" t="s">
        <v>90</v>
      </c>
      <c r="B111" s="292"/>
      <c r="C111" s="292"/>
      <c r="D111" s="292"/>
      <c r="E111" s="293"/>
      <c r="F111" s="68"/>
      <c r="G111" s="291"/>
      <c r="H111" s="292"/>
      <c r="I111" s="292"/>
      <c r="J111" s="294"/>
    </row>
    <row r="112" spans="1:10" s="23" customFormat="1" ht="19.5" customHeight="1">
      <c r="A112" s="307" t="s">
        <v>91</v>
      </c>
      <c r="B112" s="308"/>
      <c r="C112" s="308"/>
      <c r="D112" s="308"/>
      <c r="E112" s="309"/>
      <c r="F112" s="68"/>
      <c r="G112" s="316">
        <f>E152</f>
        <v>11659000</v>
      </c>
      <c r="H112" s="317"/>
      <c r="I112" s="317"/>
      <c r="J112" s="318"/>
    </row>
    <row r="113" spans="1:10" s="22" customFormat="1" ht="13.5" customHeight="1">
      <c r="A113" s="291" t="s">
        <v>87</v>
      </c>
      <c r="B113" s="292"/>
      <c r="C113" s="292"/>
      <c r="D113" s="292"/>
      <c r="E113" s="293"/>
      <c r="F113" s="69"/>
      <c r="G113" s="291"/>
      <c r="H113" s="292"/>
      <c r="I113" s="292"/>
      <c r="J113" s="294"/>
    </row>
    <row r="114" spans="1:10" s="22" customFormat="1" ht="21.75" customHeight="1">
      <c r="A114" s="319" t="s">
        <v>92</v>
      </c>
      <c r="B114" s="320"/>
      <c r="C114" s="320"/>
      <c r="D114" s="320"/>
      <c r="E114" s="321"/>
      <c r="F114" s="68">
        <v>120</v>
      </c>
      <c r="G114" s="316"/>
      <c r="H114" s="317"/>
      <c r="I114" s="317"/>
      <c r="J114" s="318"/>
    </row>
    <row r="115" spans="1:10" s="22" customFormat="1" ht="13.5" customHeight="1">
      <c r="A115" s="295" t="s">
        <v>19</v>
      </c>
      <c r="B115" s="296"/>
      <c r="C115" s="296"/>
      <c r="D115" s="296"/>
      <c r="E115" s="297"/>
      <c r="F115" s="68"/>
      <c r="G115" s="316"/>
      <c r="H115" s="317"/>
      <c r="I115" s="317"/>
      <c r="J115" s="318"/>
    </row>
    <row r="116" spans="1:10" s="22" customFormat="1" ht="23.25" customHeight="1">
      <c r="A116" s="295" t="s">
        <v>93</v>
      </c>
      <c r="B116" s="296"/>
      <c r="C116" s="296"/>
      <c r="D116" s="296"/>
      <c r="E116" s="297"/>
      <c r="F116" s="68">
        <v>120</v>
      </c>
      <c r="G116" s="316"/>
      <c r="H116" s="317"/>
      <c r="I116" s="317"/>
      <c r="J116" s="318"/>
    </row>
    <row r="117" spans="1:10" s="23" customFormat="1" ht="17.25" customHeight="1">
      <c r="A117" s="313" t="s">
        <v>94</v>
      </c>
      <c r="B117" s="314"/>
      <c r="C117" s="314"/>
      <c r="D117" s="314"/>
      <c r="E117" s="315"/>
      <c r="F117" s="68">
        <v>130</v>
      </c>
      <c r="G117" s="310">
        <f>I152</f>
        <v>3061000</v>
      </c>
      <c r="H117" s="311"/>
      <c r="I117" s="311"/>
      <c r="J117" s="312"/>
    </row>
    <row r="118" spans="1:10" s="22" customFormat="1" ht="13.5" customHeight="1">
      <c r="A118" s="291" t="s">
        <v>87</v>
      </c>
      <c r="B118" s="292"/>
      <c r="C118" s="292"/>
      <c r="D118" s="292"/>
      <c r="E118" s="293"/>
      <c r="F118" s="68"/>
      <c r="G118" s="310"/>
      <c r="H118" s="311"/>
      <c r="I118" s="311"/>
      <c r="J118" s="312"/>
    </row>
    <row r="119" spans="1:10" s="23" customFormat="1" ht="20.25" customHeight="1">
      <c r="A119" s="291" t="s">
        <v>95</v>
      </c>
      <c r="B119" s="292"/>
      <c r="C119" s="292"/>
      <c r="D119" s="292"/>
      <c r="E119" s="293"/>
      <c r="F119" s="68"/>
      <c r="G119" s="310"/>
      <c r="H119" s="311"/>
      <c r="I119" s="311"/>
      <c r="J119" s="312"/>
    </row>
    <row r="120" spans="1:10" s="23" customFormat="1" ht="17.25" customHeight="1">
      <c r="A120" s="291" t="s">
        <v>96</v>
      </c>
      <c r="B120" s="292"/>
      <c r="C120" s="292"/>
      <c r="D120" s="292"/>
      <c r="E120" s="293"/>
      <c r="F120" s="68"/>
      <c r="G120" s="310"/>
      <c r="H120" s="311"/>
      <c r="I120" s="311"/>
      <c r="J120" s="312"/>
    </row>
    <row r="121" spans="1:10" s="23" customFormat="1" ht="18" customHeight="1">
      <c r="A121" s="291" t="s">
        <v>90</v>
      </c>
      <c r="B121" s="292"/>
      <c r="C121" s="292"/>
      <c r="D121" s="292"/>
      <c r="E121" s="293"/>
      <c r="F121" s="68"/>
      <c r="G121" s="316"/>
      <c r="H121" s="317"/>
      <c r="I121" s="317"/>
      <c r="J121" s="318"/>
    </row>
    <row r="122" spans="1:10" s="22" customFormat="1" ht="20.25" customHeight="1">
      <c r="A122" s="319" t="s">
        <v>97</v>
      </c>
      <c r="B122" s="320"/>
      <c r="C122" s="320"/>
      <c r="D122" s="320"/>
      <c r="E122" s="321"/>
      <c r="F122" s="68">
        <v>140</v>
      </c>
      <c r="G122" s="316"/>
      <c r="H122" s="317"/>
      <c r="I122" s="317"/>
      <c r="J122" s="318"/>
    </row>
    <row r="123" spans="1:10" s="22" customFormat="1" ht="20.25" customHeight="1">
      <c r="A123" s="70" t="s">
        <v>98</v>
      </c>
      <c r="B123" s="71"/>
      <c r="C123" s="71"/>
      <c r="D123" s="71"/>
      <c r="E123" s="72"/>
      <c r="F123" s="68">
        <v>150</v>
      </c>
      <c r="G123" s="73"/>
      <c r="H123" s="74"/>
      <c r="I123" s="74"/>
      <c r="J123" s="75"/>
    </row>
    <row r="124" spans="1:10" s="22" customFormat="1" ht="20.25" customHeight="1">
      <c r="A124" s="63" t="s">
        <v>87</v>
      </c>
      <c r="B124" s="64"/>
      <c r="C124" s="64"/>
      <c r="D124" s="64"/>
      <c r="E124" s="65"/>
      <c r="F124" s="68"/>
      <c r="G124" s="73"/>
      <c r="H124" s="74"/>
      <c r="I124" s="74"/>
      <c r="J124" s="75"/>
    </row>
    <row r="125" spans="1:10" s="22" customFormat="1" ht="18.75" customHeight="1">
      <c r="A125" s="322" t="s">
        <v>99</v>
      </c>
      <c r="B125" s="323"/>
      <c r="C125" s="323"/>
      <c r="D125" s="323"/>
      <c r="E125" s="324"/>
      <c r="F125" s="68">
        <v>152</v>
      </c>
      <c r="G125" s="73"/>
      <c r="H125" s="74"/>
      <c r="I125" s="74"/>
      <c r="J125" s="75"/>
    </row>
    <row r="126" spans="1:10" s="22" customFormat="1" ht="20.25" customHeight="1">
      <c r="A126" s="295" t="s">
        <v>100</v>
      </c>
      <c r="B126" s="296"/>
      <c r="C126" s="296"/>
      <c r="D126" s="296"/>
      <c r="E126" s="297"/>
      <c r="F126" s="68">
        <v>153</v>
      </c>
      <c r="G126" s="73"/>
      <c r="H126" s="74"/>
      <c r="I126" s="74"/>
      <c r="J126" s="75"/>
    </row>
    <row r="127" spans="1:10" s="22" customFormat="1" ht="20.25" customHeight="1">
      <c r="A127" s="319" t="s">
        <v>101</v>
      </c>
      <c r="B127" s="320"/>
      <c r="C127" s="320"/>
      <c r="D127" s="320"/>
      <c r="E127" s="321"/>
      <c r="F127" s="68">
        <v>180</v>
      </c>
      <c r="G127" s="316"/>
      <c r="H127" s="317"/>
      <c r="I127" s="317"/>
      <c r="J127" s="318"/>
    </row>
    <row r="128" spans="1:10" s="22" customFormat="1" ht="20.25" customHeight="1">
      <c r="A128" s="319" t="s">
        <v>19</v>
      </c>
      <c r="B128" s="320"/>
      <c r="C128" s="320"/>
      <c r="D128" s="320"/>
      <c r="E128" s="321"/>
      <c r="F128" s="68"/>
      <c r="G128" s="316"/>
      <c r="H128" s="317"/>
      <c r="I128" s="317"/>
      <c r="J128" s="318"/>
    </row>
    <row r="129" spans="1:10" s="23" customFormat="1" ht="19.5" customHeight="1">
      <c r="A129" s="291" t="s">
        <v>154</v>
      </c>
      <c r="B129" s="292"/>
      <c r="C129" s="292"/>
      <c r="D129" s="292"/>
      <c r="E129" s="293"/>
      <c r="F129" s="68">
        <v>180</v>
      </c>
      <c r="G129" s="310">
        <f>F152</f>
        <v>8480600</v>
      </c>
      <c r="H129" s="311"/>
      <c r="I129" s="311"/>
      <c r="J129" s="312"/>
    </row>
    <row r="130" spans="1:10" s="23" customFormat="1" ht="19.5" customHeight="1">
      <c r="A130" s="291" t="s">
        <v>236</v>
      </c>
      <c r="B130" s="292"/>
      <c r="C130" s="292"/>
      <c r="D130" s="292"/>
      <c r="E130" s="293"/>
      <c r="F130" s="68">
        <v>180</v>
      </c>
      <c r="G130" s="310">
        <f>G152</f>
        <v>117400</v>
      </c>
      <c r="H130" s="311"/>
      <c r="I130" s="311"/>
      <c r="J130" s="312"/>
    </row>
    <row r="131" spans="1:10" s="23" customFormat="1" ht="19.5" customHeight="1">
      <c r="A131" s="291" t="s">
        <v>103</v>
      </c>
      <c r="B131" s="292"/>
      <c r="C131" s="292"/>
      <c r="D131" s="292"/>
      <c r="E131" s="293"/>
      <c r="F131" s="68">
        <v>180</v>
      </c>
      <c r="G131" s="310"/>
      <c r="H131" s="311"/>
      <c r="I131" s="311"/>
      <c r="J131" s="312"/>
    </row>
    <row r="132" spans="1:10" s="23" customFormat="1" ht="19.5" customHeight="1">
      <c r="A132" s="291" t="s">
        <v>104</v>
      </c>
      <c r="B132" s="292"/>
      <c r="C132" s="292"/>
      <c r="D132" s="292"/>
      <c r="E132" s="293"/>
      <c r="F132" s="68">
        <v>180</v>
      </c>
      <c r="G132" s="310"/>
      <c r="H132" s="311"/>
      <c r="I132" s="311"/>
      <c r="J132" s="312"/>
    </row>
    <row r="133" spans="1:10" s="22" customFormat="1" ht="15.75" customHeight="1">
      <c r="A133" s="291" t="s">
        <v>87</v>
      </c>
      <c r="B133" s="292"/>
      <c r="C133" s="292"/>
      <c r="D133" s="292"/>
      <c r="E133" s="293"/>
      <c r="F133" s="68"/>
      <c r="G133" s="310"/>
      <c r="H133" s="311"/>
      <c r="I133" s="311"/>
      <c r="J133" s="312"/>
    </row>
    <row r="134" spans="1:10" s="22" customFormat="1" ht="15.75" customHeight="1">
      <c r="A134" s="295" t="s">
        <v>105</v>
      </c>
      <c r="B134" s="296"/>
      <c r="C134" s="296"/>
      <c r="D134" s="296"/>
      <c r="E134" s="297"/>
      <c r="F134" s="68">
        <v>180</v>
      </c>
      <c r="G134" s="316">
        <f>J152</f>
        <v>0</v>
      </c>
      <c r="H134" s="317"/>
      <c r="I134" s="317"/>
      <c r="J134" s="318"/>
    </row>
    <row r="135" spans="1:10" s="23" customFormat="1" ht="19.5" customHeight="1">
      <c r="A135" s="291" t="s">
        <v>90</v>
      </c>
      <c r="B135" s="292"/>
      <c r="C135" s="292"/>
      <c r="D135" s="292"/>
      <c r="E135" s="293"/>
      <c r="F135" s="68"/>
      <c r="G135" s="310"/>
      <c r="H135" s="311"/>
      <c r="I135" s="311"/>
      <c r="J135" s="312"/>
    </row>
    <row r="136" spans="1:10" s="23" customFormat="1" ht="19.5" customHeight="1">
      <c r="A136" s="313" t="s">
        <v>106</v>
      </c>
      <c r="B136" s="314"/>
      <c r="C136" s="314"/>
      <c r="D136" s="314"/>
      <c r="E136" s="315"/>
      <c r="F136" s="68" t="s">
        <v>86</v>
      </c>
      <c r="G136" s="291"/>
      <c r="H136" s="292"/>
      <c r="I136" s="292"/>
      <c r="J136" s="294"/>
    </row>
    <row r="137" spans="1:10" s="23" customFormat="1" ht="19.5" customHeight="1">
      <c r="A137" s="291" t="s">
        <v>19</v>
      </c>
      <c r="B137" s="292"/>
      <c r="C137" s="292"/>
      <c r="D137" s="292"/>
      <c r="E137" s="293"/>
      <c r="F137" s="69"/>
      <c r="G137" s="291"/>
      <c r="H137" s="292"/>
      <c r="I137" s="292"/>
      <c r="J137" s="294"/>
    </row>
    <row r="138" spans="1:10" s="23" customFormat="1" ht="19.5" customHeight="1">
      <c r="A138" s="295" t="s">
        <v>107</v>
      </c>
      <c r="B138" s="296"/>
      <c r="C138" s="296"/>
      <c r="D138" s="296"/>
      <c r="E138" s="297"/>
      <c r="F138" s="68">
        <v>410</v>
      </c>
      <c r="G138" s="298"/>
      <c r="H138" s="299"/>
      <c r="I138" s="299"/>
      <c r="J138" s="300"/>
    </row>
    <row r="139" spans="1:10" s="23" customFormat="1" ht="19.5" customHeight="1">
      <c r="A139" s="295" t="s">
        <v>108</v>
      </c>
      <c r="B139" s="296"/>
      <c r="C139" s="296"/>
      <c r="D139" s="296"/>
      <c r="E139" s="297"/>
      <c r="F139" s="68">
        <v>420</v>
      </c>
      <c r="G139" s="298"/>
      <c r="H139" s="299"/>
      <c r="I139" s="299"/>
      <c r="J139" s="300"/>
    </row>
    <row r="140" spans="1:10" s="23" customFormat="1" ht="19.5" customHeight="1">
      <c r="A140" s="295" t="s">
        <v>109</v>
      </c>
      <c r="B140" s="296"/>
      <c r="C140" s="296"/>
      <c r="D140" s="296"/>
      <c r="E140" s="297"/>
      <c r="F140" s="68">
        <v>430</v>
      </c>
      <c r="G140" s="298"/>
      <c r="H140" s="299"/>
      <c r="I140" s="299"/>
      <c r="J140" s="300"/>
    </row>
    <row r="141" spans="1:10" s="23" customFormat="1" ht="19.5" customHeight="1">
      <c r="A141" s="295" t="s">
        <v>110</v>
      </c>
      <c r="B141" s="296"/>
      <c r="C141" s="296"/>
      <c r="D141" s="296"/>
      <c r="E141" s="297"/>
      <c r="F141" s="68">
        <v>440</v>
      </c>
      <c r="G141" s="298"/>
      <c r="H141" s="299"/>
      <c r="I141" s="299"/>
      <c r="J141" s="300"/>
    </row>
    <row r="142" spans="1:10" s="23" customFormat="1" ht="19.5" customHeight="1">
      <c r="A142" s="295" t="s">
        <v>111</v>
      </c>
      <c r="B142" s="296"/>
      <c r="C142" s="296"/>
      <c r="D142" s="296"/>
      <c r="E142" s="297"/>
      <c r="F142" s="68">
        <v>620</v>
      </c>
      <c r="G142" s="298"/>
      <c r="H142" s="299"/>
      <c r="I142" s="299"/>
      <c r="J142" s="300"/>
    </row>
    <row r="143" spans="1:10" s="23" customFormat="1" ht="19.5" customHeight="1">
      <c r="A143" s="291" t="s">
        <v>112</v>
      </c>
      <c r="B143" s="292"/>
      <c r="C143" s="292"/>
      <c r="D143" s="292"/>
      <c r="E143" s="293"/>
      <c r="F143" s="68">
        <v>630</v>
      </c>
      <c r="G143" s="291"/>
      <c r="H143" s="292"/>
      <c r="I143" s="292"/>
      <c r="J143" s="294"/>
    </row>
    <row r="144" spans="1:10" s="23" customFormat="1" ht="19.5" customHeight="1">
      <c r="A144" s="295" t="s">
        <v>113</v>
      </c>
      <c r="B144" s="296"/>
      <c r="C144" s="296"/>
      <c r="D144" s="296"/>
      <c r="E144" s="297"/>
      <c r="F144" s="68">
        <v>650</v>
      </c>
      <c r="G144" s="291"/>
      <c r="H144" s="292"/>
      <c r="I144" s="292"/>
      <c r="J144" s="294"/>
    </row>
    <row r="145" spans="1:10" s="20" customFormat="1" ht="19.5" customHeight="1">
      <c r="A145" s="307" t="s">
        <v>114</v>
      </c>
      <c r="B145" s="308"/>
      <c r="C145" s="308"/>
      <c r="D145" s="308"/>
      <c r="E145" s="309"/>
      <c r="F145" s="68" t="s">
        <v>86</v>
      </c>
      <c r="G145" s="291"/>
      <c r="H145" s="292"/>
      <c r="I145" s="292"/>
      <c r="J145" s="294"/>
    </row>
    <row r="146" spans="1:10" s="22" customFormat="1" ht="15" customHeight="1">
      <c r="A146" s="291" t="s">
        <v>87</v>
      </c>
      <c r="B146" s="292"/>
      <c r="C146" s="292"/>
      <c r="D146" s="292"/>
      <c r="E146" s="293"/>
      <c r="F146" s="68"/>
      <c r="G146" s="291"/>
      <c r="H146" s="292"/>
      <c r="I146" s="292"/>
      <c r="J146" s="294"/>
    </row>
    <row r="147" spans="1:10" s="23" customFormat="1" ht="19.5" customHeight="1">
      <c r="A147" s="291" t="s">
        <v>88</v>
      </c>
      <c r="B147" s="292"/>
      <c r="C147" s="292"/>
      <c r="D147" s="292"/>
      <c r="E147" s="293"/>
      <c r="F147" s="68" t="s">
        <v>86</v>
      </c>
      <c r="G147" s="291"/>
      <c r="H147" s="292"/>
      <c r="I147" s="292"/>
      <c r="J147" s="294"/>
    </row>
    <row r="148" spans="1:10" s="23" customFormat="1" ht="24.75" customHeight="1">
      <c r="A148" s="291" t="s">
        <v>89</v>
      </c>
      <c r="B148" s="292"/>
      <c r="C148" s="292"/>
      <c r="D148" s="292"/>
      <c r="E148" s="293"/>
      <c r="F148" s="68" t="s">
        <v>86</v>
      </c>
      <c r="G148" s="291"/>
      <c r="H148" s="292"/>
      <c r="I148" s="292"/>
      <c r="J148" s="294"/>
    </row>
    <row r="149" spans="1:10" s="23" customFormat="1" ht="22.5" customHeight="1" thickBot="1">
      <c r="A149" s="301" t="s">
        <v>90</v>
      </c>
      <c r="B149" s="302"/>
      <c r="C149" s="302"/>
      <c r="D149" s="302"/>
      <c r="E149" s="303"/>
      <c r="F149" s="76"/>
      <c r="G149" s="304"/>
      <c r="H149" s="305"/>
      <c r="I149" s="305"/>
      <c r="J149" s="306"/>
    </row>
    <row r="150" spans="1:10" ht="27.75" customHeight="1" thickBot="1">
      <c r="A150" s="265" t="s">
        <v>16</v>
      </c>
      <c r="B150" s="266"/>
      <c r="C150" s="266"/>
      <c r="D150" s="269" t="s">
        <v>84</v>
      </c>
      <c r="E150" s="271" t="s">
        <v>115</v>
      </c>
      <c r="F150" s="273" t="s">
        <v>87</v>
      </c>
      <c r="G150" s="274"/>
      <c r="H150" s="274"/>
      <c r="I150" s="274"/>
      <c r="J150" s="275"/>
    </row>
    <row r="151" spans="1:10" ht="105" customHeight="1" thickBot="1">
      <c r="A151" s="267"/>
      <c r="B151" s="268"/>
      <c r="C151" s="268"/>
      <c r="D151" s="270"/>
      <c r="E151" s="272"/>
      <c r="F151" s="32" t="s">
        <v>116</v>
      </c>
      <c r="G151" s="33" t="s">
        <v>117</v>
      </c>
      <c r="H151" s="34" t="s">
        <v>118</v>
      </c>
      <c r="I151" s="32" t="s">
        <v>119</v>
      </c>
      <c r="J151" s="32" t="s">
        <v>120</v>
      </c>
    </row>
    <row r="152" spans="1:10" s="12" customFormat="1" ht="22.5" customHeight="1" thickBot="1">
      <c r="A152" s="276" t="s">
        <v>121</v>
      </c>
      <c r="B152" s="277"/>
      <c r="C152" s="278"/>
      <c r="D152" s="35"/>
      <c r="E152" s="106">
        <f>F152+G152+I152+J152</f>
        <v>11659000</v>
      </c>
      <c r="F152" s="106">
        <f>F154+F159+F174+F178</f>
        <v>8480600</v>
      </c>
      <c r="G152" s="36">
        <f>G154+G159+G174+G178</f>
        <v>117400</v>
      </c>
      <c r="H152" s="36">
        <f>H154+H159+H174+H178</f>
        <v>0</v>
      </c>
      <c r="I152" s="36">
        <f>I154+I159+I174+I178</f>
        <v>3061000</v>
      </c>
      <c r="J152" s="36">
        <f>J154+J159+J174+J178</f>
        <v>0</v>
      </c>
    </row>
    <row r="153" spans="1:10" s="13" customFormat="1" ht="12.75" customHeight="1" thickBot="1">
      <c r="A153" s="168" t="s">
        <v>87</v>
      </c>
      <c r="B153" s="169"/>
      <c r="C153" s="170"/>
      <c r="D153" s="37"/>
      <c r="E153" s="36"/>
      <c r="F153" s="36"/>
      <c r="G153" s="36"/>
      <c r="H153" s="36"/>
      <c r="I153" s="36"/>
      <c r="J153" s="36"/>
    </row>
    <row r="154" spans="1:10" s="12" customFormat="1" ht="19.5" customHeight="1" thickBot="1">
      <c r="A154" s="171" t="s">
        <v>122</v>
      </c>
      <c r="B154" s="172"/>
      <c r="C154" s="173"/>
      <c r="D154" s="38">
        <v>210</v>
      </c>
      <c r="E154" s="36">
        <f>F154+G154+I154+J154</f>
        <v>7545200</v>
      </c>
      <c r="F154" s="36">
        <f>F156+F157+F158</f>
        <v>7545200</v>
      </c>
      <c r="G154" s="36">
        <f>G156+G157+G158</f>
        <v>0</v>
      </c>
      <c r="H154" s="36">
        <f>H156+H157+H158</f>
        <v>0</v>
      </c>
      <c r="I154" s="36">
        <f>I156+I157+I158</f>
        <v>0</v>
      </c>
      <c r="J154" s="36">
        <f>J156+J157+J158</f>
        <v>0</v>
      </c>
    </row>
    <row r="155" spans="1:10" s="13" customFormat="1" ht="12.75" customHeight="1" thickBot="1">
      <c r="A155" s="168" t="s">
        <v>19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ht="19.5" customHeight="1" thickBot="1">
      <c r="A156" s="168" t="s">
        <v>123</v>
      </c>
      <c r="B156" s="169"/>
      <c r="C156" s="170"/>
      <c r="D156" s="37">
        <v>211</v>
      </c>
      <c r="E156" s="36">
        <f>F156+G156+I156+J156</f>
        <v>5794200</v>
      </c>
      <c r="F156" s="36">
        <f aca="true" t="shared" si="0" ref="F156:J158">F190+F254</f>
        <v>5794200</v>
      </c>
      <c r="G156" s="36">
        <f t="shared" si="0"/>
        <v>0</v>
      </c>
      <c r="H156" s="36">
        <f t="shared" si="0"/>
        <v>0</v>
      </c>
      <c r="I156" s="36">
        <f t="shared" si="0"/>
        <v>0</v>
      </c>
      <c r="J156" s="36">
        <f t="shared" si="0"/>
        <v>0</v>
      </c>
    </row>
    <row r="157" spans="1:10" ht="19.5" customHeight="1" thickBot="1">
      <c r="A157" s="168" t="s">
        <v>124</v>
      </c>
      <c r="B157" s="169"/>
      <c r="C157" s="170"/>
      <c r="D157" s="37">
        <v>212</v>
      </c>
      <c r="E157" s="36">
        <f>F157+G157+I157+J157</f>
        <v>1200</v>
      </c>
      <c r="F157" s="36">
        <f t="shared" si="0"/>
        <v>1200</v>
      </c>
      <c r="G157" s="36">
        <f t="shared" si="0"/>
        <v>0</v>
      </c>
      <c r="H157" s="36">
        <f t="shared" si="0"/>
        <v>0</v>
      </c>
      <c r="I157" s="36">
        <f t="shared" si="0"/>
        <v>0</v>
      </c>
      <c r="J157" s="36">
        <f t="shared" si="0"/>
        <v>0</v>
      </c>
    </row>
    <row r="158" spans="1:10" ht="19.5" customHeight="1" thickBot="1">
      <c r="A158" s="168" t="s">
        <v>125</v>
      </c>
      <c r="B158" s="169"/>
      <c r="C158" s="170"/>
      <c r="D158" s="37">
        <v>213</v>
      </c>
      <c r="E158" s="36">
        <f>F158+G158+I158+J158</f>
        <v>1749800</v>
      </c>
      <c r="F158" s="36">
        <f t="shared" si="0"/>
        <v>1749800</v>
      </c>
      <c r="G158" s="36">
        <f t="shared" si="0"/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s="12" customFormat="1" ht="19.5" customHeight="1" thickBot="1">
      <c r="A159" s="171" t="s">
        <v>126</v>
      </c>
      <c r="B159" s="172"/>
      <c r="C159" s="173"/>
      <c r="D159" s="38">
        <v>220</v>
      </c>
      <c r="E159" s="36">
        <f>F159+G159+I159+J159</f>
        <v>883520</v>
      </c>
      <c r="F159" s="36">
        <f>F161+F162+F163+F164+F165+F166</f>
        <v>842520</v>
      </c>
      <c r="G159" s="36">
        <f>G161+G162+G163+G164+G165+G166</f>
        <v>0</v>
      </c>
      <c r="H159" s="36">
        <f>H161+H162+H163+H164+H165+H166</f>
        <v>0</v>
      </c>
      <c r="I159" s="36">
        <f>I161+I162+I163+I164+I165+I166</f>
        <v>41000</v>
      </c>
      <c r="J159" s="36">
        <f>J161+J162+J163+J164+J165+J166</f>
        <v>0</v>
      </c>
    </row>
    <row r="160" spans="1:10" s="13" customFormat="1" ht="12.75" customHeight="1" thickBot="1">
      <c r="A160" s="168" t="s">
        <v>19</v>
      </c>
      <c r="B160" s="169"/>
      <c r="C160" s="170"/>
      <c r="D160" s="37"/>
      <c r="E160" s="36"/>
      <c r="F160" s="36"/>
      <c r="G160" s="36"/>
      <c r="H160" s="36"/>
      <c r="I160" s="36"/>
      <c r="J160" s="36"/>
    </row>
    <row r="161" spans="1:10" ht="19.5" customHeight="1" thickBot="1">
      <c r="A161" s="168" t="s">
        <v>127</v>
      </c>
      <c r="B161" s="169"/>
      <c r="C161" s="170"/>
      <c r="D161" s="37">
        <v>221</v>
      </c>
      <c r="E161" s="36">
        <f aca="true" t="shared" si="1" ref="E161:E167">F161+G161+I161+J161</f>
        <v>31000</v>
      </c>
      <c r="F161" s="36">
        <f>F195+F259</f>
        <v>30000</v>
      </c>
      <c r="G161" s="36">
        <f>G195+G259</f>
        <v>0</v>
      </c>
      <c r="H161" s="36">
        <f>H195+H259</f>
        <v>0</v>
      </c>
      <c r="I161" s="36">
        <f>I195+I259</f>
        <v>1000</v>
      </c>
      <c r="J161" s="36">
        <f>J195+J259</f>
        <v>0</v>
      </c>
    </row>
    <row r="162" spans="1:10" ht="19.5" customHeight="1" thickBot="1">
      <c r="A162" s="168" t="s">
        <v>128</v>
      </c>
      <c r="B162" s="169"/>
      <c r="C162" s="170"/>
      <c r="D162" s="37">
        <v>222</v>
      </c>
      <c r="E162" s="36">
        <f t="shared" si="1"/>
        <v>0</v>
      </c>
      <c r="F162" s="36">
        <f>F196</f>
        <v>0</v>
      </c>
      <c r="G162" s="36">
        <f>G196</f>
        <v>0</v>
      </c>
      <c r="H162" s="36">
        <f>H196</f>
        <v>0</v>
      </c>
      <c r="I162" s="36">
        <f>I196</f>
        <v>0</v>
      </c>
      <c r="J162" s="36">
        <f>J196</f>
        <v>0</v>
      </c>
    </row>
    <row r="163" spans="1:10" ht="19.5" customHeight="1" thickBot="1">
      <c r="A163" s="168" t="s">
        <v>129</v>
      </c>
      <c r="B163" s="169"/>
      <c r="C163" s="170"/>
      <c r="D163" s="37">
        <v>223</v>
      </c>
      <c r="E163" s="36">
        <f t="shared" si="1"/>
        <v>661800</v>
      </c>
      <c r="F163" s="36">
        <f>F261</f>
        <v>661800</v>
      </c>
      <c r="G163" s="36">
        <f>G261</f>
        <v>0</v>
      </c>
      <c r="H163" s="36">
        <f>H261</f>
        <v>0</v>
      </c>
      <c r="I163" s="36">
        <f>I261</f>
        <v>0</v>
      </c>
      <c r="J163" s="36">
        <f>J261</f>
        <v>0</v>
      </c>
    </row>
    <row r="164" spans="1:10" ht="19.5" customHeight="1" thickBot="1">
      <c r="A164" s="168" t="s">
        <v>130</v>
      </c>
      <c r="B164" s="169"/>
      <c r="C164" s="170"/>
      <c r="D164" s="37">
        <v>224</v>
      </c>
      <c r="E164" s="36">
        <f t="shared" si="1"/>
        <v>0</v>
      </c>
      <c r="F164" s="36"/>
      <c r="G164" s="36"/>
      <c r="H164" s="36"/>
      <c r="I164" s="36"/>
      <c r="J164" s="36"/>
    </row>
    <row r="165" spans="1:10" ht="19.5" customHeight="1" thickBot="1">
      <c r="A165" s="168" t="s">
        <v>131</v>
      </c>
      <c r="B165" s="169"/>
      <c r="C165" s="170"/>
      <c r="D165" s="37">
        <v>225</v>
      </c>
      <c r="E165" s="36">
        <f t="shared" si="1"/>
        <v>133000</v>
      </c>
      <c r="F165" s="36">
        <f aca="true" t="shared" si="2" ref="F165:J166">F199+F263</f>
        <v>98000</v>
      </c>
      <c r="G165" s="36">
        <f>G199+G263+G278</f>
        <v>0</v>
      </c>
      <c r="H165" s="36">
        <f t="shared" si="2"/>
        <v>0</v>
      </c>
      <c r="I165" s="36">
        <f t="shared" si="2"/>
        <v>35000</v>
      </c>
      <c r="J165" s="36">
        <f t="shared" si="2"/>
        <v>0</v>
      </c>
    </row>
    <row r="166" spans="1:10" ht="19.5" customHeight="1" thickBot="1">
      <c r="A166" s="168" t="s">
        <v>132</v>
      </c>
      <c r="B166" s="169"/>
      <c r="C166" s="170"/>
      <c r="D166" s="37">
        <v>226</v>
      </c>
      <c r="E166" s="36">
        <f t="shared" si="1"/>
        <v>57720</v>
      </c>
      <c r="F166" s="36">
        <f t="shared" si="2"/>
        <v>52720</v>
      </c>
      <c r="G166" s="36">
        <f>G200+G264+G283+G279</f>
        <v>0</v>
      </c>
      <c r="H166" s="36">
        <f t="shared" si="2"/>
        <v>0</v>
      </c>
      <c r="I166" s="36">
        <f t="shared" si="2"/>
        <v>5000</v>
      </c>
      <c r="J166" s="36">
        <f t="shared" si="2"/>
        <v>0</v>
      </c>
    </row>
    <row r="167" spans="1:10" s="12" customFormat="1" ht="19.5" customHeight="1" hidden="1">
      <c r="A167" s="171" t="s">
        <v>133</v>
      </c>
      <c r="B167" s="172"/>
      <c r="C167" s="173"/>
      <c r="D167" s="38">
        <v>240</v>
      </c>
      <c r="E167" s="36" t="e">
        <f t="shared" si="1"/>
        <v>#REF!</v>
      </c>
      <c r="F167" s="36">
        <v>0</v>
      </c>
      <c r="G167" s="36" t="e">
        <f>#REF!+#REF!</f>
        <v>#REF!</v>
      </c>
      <c r="H167" s="36" t="e">
        <f>#REF!+#REF!</f>
        <v>#REF!</v>
      </c>
      <c r="I167" s="36" t="e">
        <f>#REF!+#REF!</f>
        <v>#REF!</v>
      </c>
      <c r="J167" s="36" t="e">
        <f>#REF!+#REF!</f>
        <v>#REF!</v>
      </c>
    </row>
    <row r="168" spans="1:10" s="13" customFormat="1" ht="13.5" customHeight="1" hidden="1">
      <c r="A168" s="168" t="s">
        <v>19</v>
      </c>
      <c r="B168" s="169"/>
      <c r="C168" s="170"/>
      <c r="D168" s="37"/>
      <c r="E168" s="36"/>
      <c r="F168" s="36"/>
      <c r="G168" s="36"/>
      <c r="H168" s="36"/>
      <c r="I168" s="36"/>
      <c r="J168" s="36"/>
    </row>
    <row r="169" spans="1:10" ht="19.5" customHeight="1" hidden="1">
      <c r="A169" s="168" t="s">
        <v>134</v>
      </c>
      <c r="B169" s="169"/>
      <c r="C169" s="170"/>
      <c r="D169" s="37">
        <v>241</v>
      </c>
      <c r="E169" s="36" t="e">
        <f aca="true" t="shared" si="3" ref="E169:E174">F169+G169+I169+J169</f>
        <v>#REF!</v>
      </c>
      <c r="F169" s="36" t="e">
        <f>#REF!+#REF!</f>
        <v>#REF!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2" customFormat="1" ht="19.5" customHeight="1" hidden="1">
      <c r="A170" s="171" t="s">
        <v>135</v>
      </c>
      <c r="B170" s="172"/>
      <c r="C170" s="173"/>
      <c r="D170" s="38">
        <v>260</v>
      </c>
      <c r="E170" s="36" t="e">
        <f t="shared" si="3"/>
        <v>#REF!</v>
      </c>
      <c r="F170" s="36" t="e">
        <f>#REF!+#REF!</f>
        <v>#REF!</v>
      </c>
      <c r="G170" s="36" t="e">
        <f>#REF!+#REF!</f>
        <v>#REF!</v>
      </c>
      <c r="H170" s="36" t="e">
        <f>#REF!+#REF!</f>
        <v>#REF!</v>
      </c>
      <c r="I170" s="36" t="e">
        <f>#REF!+#REF!</f>
        <v>#REF!</v>
      </c>
      <c r="J170" s="36" t="e">
        <f>#REF!+#REF!</f>
        <v>#REF!</v>
      </c>
    </row>
    <row r="171" spans="1:10" s="13" customFormat="1" ht="12.75" customHeight="1" hidden="1">
      <c r="A171" s="168" t="s">
        <v>19</v>
      </c>
      <c r="B171" s="169"/>
      <c r="C171" s="170"/>
      <c r="D171" s="37"/>
      <c r="E171" s="36" t="e">
        <f t="shared" si="3"/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ht="19.5" customHeight="1" hidden="1">
      <c r="A172" s="168" t="s">
        <v>136</v>
      </c>
      <c r="B172" s="169"/>
      <c r="C172" s="170"/>
      <c r="D172" s="37">
        <v>262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ht="19.5" customHeight="1" hidden="1">
      <c r="A173" s="168" t="s">
        <v>137</v>
      </c>
      <c r="B173" s="169"/>
      <c r="C173" s="170"/>
      <c r="D173" s="37">
        <v>263</v>
      </c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s="12" customFormat="1" ht="19.5" customHeight="1" thickBot="1">
      <c r="A174" s="171" t="s">
        <v>138</v>
      </c>
      <c r="B174" s="172"/>
      <c r="C174" s="173"/>
      <c r="D174" s="38">
        <v>290</v>
      </c>
      <c r="E174" s="36">
        <f t="shared" si="3"/>
        <v>41000</v>
      </c>
      <c r="F174" s="36">
        <f>F176+F177</f>
        <v>41000</v>
      </c>
      <c r="G174" s="36">
        <f>G176+G177</f>
        <v>0</v>
      </c>
      <c r="H174" s="36">
        <f>H176+H177</f>
        <v>0</v>
      </c>
      <c r="I174" s="36">
        <f>I176+I177</f>
        <v>0</v>
      </c>
      <c r="J174" s="36">
        <f>J176+J177</f>
        <v>0</v>
      </c>
    </row>
    <row r="175" spans="1:10" s="12" customFormat="1" ht="12.75" customHeight="1" thickBot="1">
      <c r="A175" s="168" t="s">
        <v>19</v>
      </c>
      <c r="B175" s="169"/>
      <c r="C175" s="170"/>
      <c r="D175" s="37"/>
      <c r="E175" s="36"/>
      <c r="F175" s="36"/>
      <c r="G175" s="36"/>
      <c r="H175" s="36"/>
      <c r="I175" s="36"/>
      <c r="J175" s="36"/>
    </row>
    <row r="176" spans="1:10" s="12" customFormat="1" ht="19.5" customHeight="1" thickBot="1">
      <c r="A176" s="168" t="s">
        <v>139</v>
      </c>
      <c r="B176" s="169"/>
      <c r="C176" s="170"/>
      <c r="D176" s="37"/>
      <c r="E176" s="36">
        <f>F176+G176+I176+J176</f>
        <v>41000</v>
      </c>
      <c r="F176" s="36">
        <f aca="true" t="shared" si="4" ref="F176:J177">F203+F232+F267</f>
        <v>41000</v>
      </c>
      <c r="G176" s="36">
        <f t="shared" si="4"/>
        <v>0</v>
      </c>
      <c r="H176" s="36">
        <f t="shared" si="4"/>
        <v>0</v>
      </c>
      <c r="I176" s="36">
        <f t="shared" si="4"/>
        <v>0</v>
      </c>
      <c r="J176" s="36">
        <f t="shared" si="4"/>
        <v>0</v>
      </c>
    </row>
    <row r="177" spans="1:10" s="12" customFormat="1" ht="19.5" customHeight="1" thickBot="1">
      <c r="A177" s="168" t="s">
        <v>140</v>
      </c>
      <c r="B177" s="169"/>
      <c r="C177" s="170"/>
      <c r="D177" s="37"/>
      <c r="E177" s="36">
        <f>F177+G177+I177+J177</f>
        <v>0</v>
      </c>
      <c r="F177" s="36">
        <f t="shared" si="4"/>
        <v>0</v>
      </c>
      <c r="G177" s="36">
        <f t="shared" si="4"/>
        <v>0</v>
      </c>
      <c r="H177" s="36">
        <f t="shared" si="4"/>
        <v>0</v>
      </c>
      <c r="I177" s="36">
        <f t="shared" si="4"/>
        <v>0</v>
      </c>
      <c r="J177" s="36">
        <f t="shared" si="4"/>
        <v>0</v>
      </c>
    </row>
    <row r="178" spans="1:10" s="12" customFormat="1" ht="19.5" customHeight="1" thickBot="1">
      <c r="A178" s="171" t="s">
        <v>141</v>
      </c>
      <c r="B178" s="172"/>
      <c r="C178" s="173"/>
      <c r="D178" s="38">
        <v>300</v>
      </c>
      <c r="E178" s="36">
        <f>F178+G178+I178+J178</f>
        <v>3189280</v>
      </c>
      <c r="F178" s="36">
        <f>F180+F181+F182+F183</f>
        <v>51880</v>
      </c>
      <c r="G178" s="36">
        <f>G180+G181+G182+G183</f>
        <v>117400</v>
      </c>
      <c r="H178" s="36">
        <f>H180+H181+H182+H183</f>
        <v>0</v>
      </c>
      <c r="I178" s="36">
        <f>I180+I181+I182+I183</f>
        <v>3020000</v>
      </c>
      <c r="J178" s="36">
        <f>J180+J181+J182+J183</f>
        <v>0</v>
      </c>
    </row>
    <row r="179" spans="1:10" s="13" customFormat="1" ht="13.5" customHeight="1" thickBot="1">
      <c r="A179" s="168" t="s">
        <v>19</v>
      </c>
      <c r="B179" s="169"/>
      <c r="C179" s="170"/>
      <c r="D179" s="37"/>
      <c r="E179" s="36"/>
      <c r="F179" s="36"/>
      <c r="G179" s="36"/>
      <c r="H179" s="36"/>
      <c r="I179" s="36"/>
      <c r="J179" s="36"/>
    </row>
    <row r="180" spans="1:10" ht="18" customHeight="1" thickBot="1">
      <c r="A180" s="168" t="s">
        <v>142</v>
      </c>
      <c r="B180" s="169"/>
      <c r="C180" s="170"/>
      <c r="D180" s="37">
        <v>310</v>
      </c>
      <c r="E180" s="36">
        <f>F180+G180+I180+J180</f>
        <v>127400</v>
      </c>
      <c r="F180" s="36">
        <f>F207+F217+F247+F271</f>
        <v>0</v>
      </c>
      <c r="G180" s="36">
        <f>G207+G217+G247+G271</f>
        <v>117400</v>
      </c>
      <c r="H180" s="36">
        <f>H207+H217+H247+H271</f>
        <v>0</v>
      </c>
      <c r="I180" s="36">
        <f>I207+I217+I247+I271</f>
        <v>10000</v>
      </c>
      <c r="J180" s="36">
        <f>J207+J217+J247+J271</f>
        <v>0</v>
      </c>
    </row>
    <row r="181" spans="1:10" ht="19.5" customHeight="1" thickBot="1">
      <c r="A181" s="168" t="s">
        <v>143</v>
      </c>
      <c r="B181" s="169"/>
      <c r="C181" s="170"/>
      <c r="D181" s="37">
        <v>320</v>
      </c>
      <c r="E181" s="36">
        <f>F181+G181+I181+J181</f>
        <v>0</v>
      </c>
      <c r="F181" s="36">
        <f aca="true" t="shared" si="5" ref="F181:J182">F208+F224+F272</f>
        <v>0</v>
      </c>
      <c r="G181" s="36">
        <f t="shared" si="5"/>
        <v>0</v>
      </c>
      <c r="H181" s="36">
        <f t="shared" si="5"/>
        <v>0</v>
      </c>
      <c r="I181" s="36">
        <f t="shared" si="5"/>
        <v>0</v>
      </c>
      <c r="J181" s="36">
        <f t="shared" si="5"/>
        <v>0</v>
      </c>
    </row>
    <row r="182" spans="1:10" ht="19.5" customHeight="1" thickBot="1">
      <c r="A182" s="168" t="s">
        <v>144</v>
      </c>
      <c r="B182" s="169"/>
      <c r="C182" s="170"/>
      <c r="D182" s="37">
        <v>330</v>
      </c>
      <c r="E182" s="36">
        <f>F182+G182+I182+J182</f>
        <v>0</v>
      </c>
      <c r="F182" s="36">
        <f t="shared" si="5"/>
        <v>0</v>
      </c>
      <c r="G182" s="36">
        <f t="shared" si="5"/>
        <v>0</v>
      </c>
      <c r="H182" s="36">
        <f t="shared" si="5"/>
        <v>0</v>
      </c>
      <c r="I182" s="36">
        <f t="shared" si="5"/>
        <v>0</v>
      </c>
      <c r="J182" s="36">
        <f t="shared" si="5"/>
        <v>0</v>
      </c>
    </row>
    <row r="183" spans="1:10" ht="17.25" customHeight="1" thickBot="1">
      <c r="A183" s="168" t="s">
        <v>145</v>
      </c>
      <c r="B183" s="169"/>
      <c r="C183" s="170"/>
      <c r="D183" s="37">
        <v>340</v>
      </c>
      <c r="E183" s="36">
        <f>F183+G183+I183+J183</f>
        <v>3061880</v>
      </c>
      <c r="F183" s="36">
        <f>F210+F226+F248+F274</f>
        <v>51880</v>
      </c>
      <c r="G183" s="36">
        <f>G210+G226+G248+G274</f>
        <v>0</v>
      </c>
      <c r="H183" s="36">
        <f>H210+H226+H248+H274</f>
        <v>0</v>
      </c>
      <c r="I183" s="36">
        <f>I210+I226+I248+I274</f>
        <v>3010000</v>
      </c>
      <c r="J183" s="36">
        <f>J210+J226+J248+J274</f>
        <v>0</v>
      </c>
    </row>
    <row r="184" spans="1:10" ht="19.5" customHeight="1" thickBot="1">
      <c r="A184" s="279" t="s">
        <v>87</v>
      </c>
      <c r="B184" s="280"/>
      <c r="C184" s="280"/>
      <c r="D184" s="280"/>
      <c r="E184" s="280"/>
      <c r="F184" s="280"/>
      <c r="G184" s="280"/>
      <c r="H184" s="280"/>
      <c r="I184" s="280"/>
      <c r="J184" s="281"/>
    </row>
    <row r="185" spans="1:10" ht="19.5" customHeight="1" thickBot="1">
      <c r="A185" s="282" t="s">
        <v>262</v>
      </c>
      <c r="B185" s="283"/>
      <c r="C185" s="283"/>
      <c r="D185" s="283"/>
      <c r="E185" s="283"/>
      <c r="F185" s="283"/>
      <c r="G185" s="283"/>
      <c r="H185" s="283"/>
      <c r="I185" s="283"/>
      <c r="J185" s="284"/>
    </row>
    <row r="186" spans="1:10" s="12" customFormat="1" ht="19.5" customHeight="1">
      <c r="A186" s="276" t="s">
        <v>121</v>
      </c>
      <c r="B186" s="277"/>
      <c r="C186" s="278"/>
      <c r="D186" s="35"/>
      <c r="E186" s="39">
        <f aca="true" t="shared" si="6" ref="E186:J186">E188+E193+E201+E205</f>
        <v>7598600</v>
      </c>
      <c r="F186" s="39">
        <f t="shared" si="6"/>
        <v>7567600</v>
      </c>
      <c r="G186" s="39">
        <f t="shared" si="6"/>
        <v>0</v>
      </c>
      <c r="H186" s="39">
        <f t="shared" si="6"/>
        <v>0</v>
      </c>
      <c r="I186" s="39">
        <f t="shared" si="6"/>
        <v>31000</v>
      </c>
      <c r="J186" s="39">
        <f t="shared" si="6"/>
        <v>0</v>
      </c>
    </row>
    <row r="187" spans="1:10" s="13" customFormat="1" ht="12.75" customHeight="1">
      <c r="A187" s="168" t="s">
        <v>87</v>
      </c>
      <c r="B187" s="169"/>
      <c r="C187" s="170"/>
      <c r="D187" s="37"/>
      <c r="E187" s="40"/>
      <c r="F187" s="40"/>
      <c r="G187" s="40"/>
      <c r="H187" s="41"/>
      <c r="I187" s="40"/>
      <c r="J187" s="42"/>
    </row>
    <row r="188" spans="1:10" s="12" customFormat="1" ht="19.5" customHeight="1">
      <c r="A188" s="171" t="s">
        <v>122</v>
      </c>
      <c r="B188" s="172"/>
      <c r="C188" s="173"/>
      <c r="D188" s="38">
        <v>210</v>
      </c>
      <c r="E188" s="43">
        <f aca="true" t="shared" si="7" ref="E188:J188">E190+E191+E192</f>
        <v>7544000</v>
      </c>
      <c r="F188" s="43">
        <f t="shared" si="7"/>
        <v>7544000</v>
      </c>
      <c r="G188" s="43">
        <f t="shared" si="7"/>
        <v>0</v>
      </c>
      <c r="H188" s="43">
        <f t="shared" si="7"/>
        <v>0</v>
      </c>
      <c r="I188" s="43">
        <f t="shared" si="7"/>
        <v>0</v>
      </c>
      <c r="J188" s="43">
        <f t="shared" si="7"/>
        <v>0</v>
      </c>
    </row>
    <row r="189" spans="1:10" s="13" customFormat="1" ht="12.75" customHeight="1">
      <c r="A189" s="168" t="s">
        <v>19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ht="19.5" customHeight="1">
      <c r="A190" s="168" t="s">
        <v>123</v>
      </c>
      <c r="B190" s="169"/>
      <c r="C190" s="170"/>
      <c r="D190" s="37">
        <v>211</v>
      </c>
      <c r="E190" s="44">
        <f aca="true" t="shared" si="8" ref="E190:E210">F190+G190+H190+I190+J190</f>
        <v>5794200</v>
      </c>
      <c r="F190" s="44">
        <v>5794200</v>
      </c>
      <c r="G190" s="44"/>
      <c r="H190" s="41"/>
      <c r="I190" s="44"/>
      <c r="J190" s="45"/>
    </row>
    <row r="191" spans="1:10" ht="19.5" customHeight="1">
      <c r="A191" s="168" t="s">
        <v>124</v>
      </c>
      <c r="B191" s="169"/>
      <c r="C191" s="170"/>
      <c r="D191" s="37">
        <v>212</v>
      </c>
      <c r="E191" s="44">
        <f t="shared" si="8"/>
        <v>0</v>
      </c>
      <c r="F191" s="44"/>
      <c r="G191" s="44"/>
      <c r="H191" s="41"/>
      <c r="I191" s="44"/>
      <c r="J191" s="45"/>
    </row>
    <row r="192" spans="1:10" ht="19.5" customHeight="1">
      <c r="A192" s="168" t="s">
        <v>125</v>
      </c>
      <c r="B192" s="169"/>
      <c r="C192" s="170"/>
      <c r="D192" s="37">
        <v>213</v>
      </c>
      <c r="E192" s="44">
        <f t="shared" si="8"/>
        <v>1749800</v>
      </c>
      <c r="F192" s="44">
        <v>1749800</v>
      </c>
      <c r="G192" s="44"/>
      <c r="H192" s="41"/>
      <c r="I192" s="44"/>
      <c r="J192" s="45"/>
    </row>
    <row r="193" spans="1:10" s="12" customFormat="1" ht="19.5" customHeight="1">
      <c r="A193" s="171" t="s">
        <v>126</v>
      </c>
      <c r="B193" s="172"/>
      <c r="C193" s="173"/>
      <c r="D193" s="38">
        <v>220</v>
      </c>
      <c r="E193" s="44">
        <f t="shared" si="8"/>
        <v>23720</v>
      </c>
      <c r="F193" s="43">
        <f>F195+F196+F197+F198+F199+F200</f>
        <v>12720</v>
      </c>
      <c r="G193" s="43">
        <f>G195+G196+G197+G198+G199+G200</f>
        <v>0</v>
      </c>
      <c r="H193" s="43">
        <f>H195+H196+H197+H198+H199+H200</f>
        <v>0</v>
      </c>
      <c r="I193" s="43">
        <f>I195+I196+I197+I198+I199+I200</f>
        <v>11000</v>
      </c>
      <c r="J193" s="43">
        <f>J195+J196+J197+J198+J199+J200</f>
        <v>0</v>
      </c>
    </row>
    <row r="194" spans="1:10" s="13" customFormat="1" ht="12.75" customHeight="1">
      <c r="A194" s="168" t="s">
        <v>19</v>
      </c>
      <c r="B194" s="169"/>
      <c r="C194" s="170"/>
      <c r="D194" s="37"/>
      <c r="E194" s="44">
        <f t="shared" si="8"/>
        <v>0</v>
      </c>
      <c r="F194" s="40"/>
      <c r="G194" s="40"/>
      <c r="H194" s="41"/>
      <c r="I194" s="40"/>
      <c r="J194" s="42"/>
    </row>
    <row r="195" spans="1:10" ht="19.5" customHeight="1">
      <c r="A195" s="168" t="s">
        <v>127</v>
      </c>
      <c r="B195" s="169"/>
      <c r="C195" s="170"/>
      <c r="D195" s="37">
        <v>221</v>
      </c>
      <c r="E195" s="44">
        <f t="shared" si="8"/>
        <v>11000</v>
      </c>
      <c r="F195" s="44">
        <v>10000</v>
      </c>
      <c r="G195" s="44"/>
      <c r="H195" s="41"/>
      <c r="I195" s="44">
        <v>1000</v>
      </c>
      <c r="J195" s="45"/>
    </row>
    <row r="196" spans="1:10" ht="19.5" customHeight="1">
      <c r="A196" s="168" t="s">
        <v>128</v>
      </c>
      <c r="B196" s="169"/>
      <c r="C196" s="170"/>
      <c r="D196" s="37">
        <v>222</v>
      </c>
      <c r="E196" s="44">
        <f t="shared" si="8"/>
        <v>0</v>
      </c>
      <c r="F196" s="44"/>
      <c r="G196" s="44"/>
      <c r="H196" s="41"/>
      <c r="I196" s="44"/>
      <c r="J196" s="45"/>
    </row>
    <row r="197" spans="1:10" ht="19.5" customHeight="1">
      <c r="A197" s="168" t="s">
        <v>129</v>
      </c>
      <c r="B197" s="169"/>
      <c r="C197" s="170"/>
      <c r="D197" s="37">
        <v>223</v>
      </c>
      <c r="E197" s="44">
        <f t="shared" si="8"/>
        <v>0</v>
      </c>
      <c r="F197" s="44"/>
      <c r="G197" s="44"/>
      <c r="H197" s="41"/>
      <c r="I197" s="44"/>
      <c r="J197" s="45"/>
    </row>
    <row r="198" spans="1:10" ht="19.5" customHeight="1">
      <c r="A198" s="168" t="s">
        <v>130</v>
      </c>
      <c r="B198" s="169"/>
      <c r="C198" s="170"/>
      <c r="D198" s="37">
        <v>224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131</v>
      </c>
      <c r="B199" s="169"/>
      <c r="C199" s="170"/>
      <c r="D199" s="37">
        <v>225</v>
      </c>
      <c r="E199" s="44">
        <f t="shared" si="8"/>
        <v>5000</v>
      </c>
      <c r="F199" s="44"/>
      <c r="G199" s="44"/>
      <c r="H199" s="41"/>
      <c r="I199" s="44">
        <v>5000</v>
      </c>
      <c r="J199" s="45"/>
    </row>
    <row r="200" spans="1:10" ht="19.5" customHeight="1">
      <c r="A200" s="168" t="s">
        <v>132</v>
      </c>
      <c r="B200" s="169"/>
      <c r="C200" s="170"/>
      <c r="D200" s="37">
        <v>226</v>
      </c>
      <c r="E200" s="44">
        <f t="shared" si="8"/>
        <v>7720</v>
      </c>
      <c r="F200" s="44">
        <v>2720</v>
      </c>
      <c r="G200" s="44"/>
      <c r="H200" s="41"/>
      <c r="I200" s="44">
        <v>5000</v>
      </c>
      <c r="J200" s="45"/>
    </row>
    <row r="201" spans="1:10" s="12" customFormat="1" ht="19.5" customHeight="1">
      <c r="A201" s="171" t="s">
        <v>138</v>
      </c>
      <c r="B201" s="172"/>
      <c r="C201" s="173"/>
      <c r="D201" s="38">
        <v>290</v>
      </c>
      <c r="E201" s="44">
        <f t="shared" si="8"/>
        <v>0</v>
      </c>
      <c r="F201" s="43">
        <f>F202+F203+F204</f>
        <v>0</v>
      </c>
      <c r="G201" s="43">
        <f>G202+G203+G204</f>
        <v>0</v>
      </c>
      <c r="H201" s="43">
        <f>H202+H203+H204</f>
        <v>0</v>
      </c>
      <c r="I201" s="43">
        <f>I202+I203+I204</f>
        <v>0</v>
      </c>
      <c r="J201" s="43">
        <f>J202+J203+J204</f>
        <v>0</v>
      </c>
    </row>
    <row r="202" spans="1:10" s="12" customFormat="1" ht="19.5" customHeight="1">
      <c r="A202" s="168" t="s">
        <v>19</v>
      </c>
      <c r="B202" s="169"/>
      <c r="C202" s="170"/>
      <c r="D202" s="37"/>
      <c r="E202" s="44">
        <f t="shared" si="8"/>
        <v>0</v>
      </c>
      <c r="F202" s="43"/>
      <c r="G202" s="43"/>
      <c r="H202" s="46"/>
      <c r="I202" s="43"/>
      <c r="J202" s="47"/>
    </row>
    <row r="203" spans="1:10" s="12" customFormat="1" ht="19.5" customHeight="1">
      <c r="A203" s="168" t="s">
        <v>139</v>
      </c>
      <c r="B203" s="169"/>
      <c r="C203" s="170"/>
      <c r="D203" s="37"/>
      <c r="E203" s="44">
        <f t="shared" si="8"/>
        <v>0</v>
      </c>
      <c r="F203" s="48"/>
      <c r="G203" s="48"/>
      <c r="H203" s="49"/>
      <c r="I203" s="48"/>
      <c r="J203" s="47"/>
    </row>
    <row r="204" spans="1:10" s="12" customFormat="1" ht="19.5" customHeight="1">
      <c r="A204" s="168" t="s">
        <v>140</v>
      </c>
      <c r="B204" s="169"/>
      <c r="C204" s="170"/>
      <c r="D204" s="37"/>
      <c r="E204" s="44">
        <f t="shared" si="8"/>
        <v>0</v>
      </c>
      <c r="F204" s="48"/>
      <c r="G204" s="43"/>
      <c r="H204" s="46"/>
      <c r="I204" s="48"/>
      <c r="J204" s="47"/>
    </row>
    <row r="205" spans="1:10" s="12" customFormat="1" ht="19.5" customHeight="1">
      <c r="A205" s="171" t="s">
        <v>141</v>
      </c>
      <c r="B205" s="172"/>
      <c r="C205" s="173"/>
      <c r="D205" s="38">
        <v>300</v>
      </c>
      <c r="E205" s="44">
        <f t="shared" si="8"/>
        <v>30880</v>
      </c>
      <c r="F205" s="43">
        <f>F207+F208+F209+F210</f>
        <v>10880</v>
      </c>
      <c r="G205" s="43">
        <f>G207+G208+G209+G210</f>
        <v>0</v>
      </c>
      <c r="H205" s="43">
        <f>H207+H208+H209+H210</f>
        <v>0</v>
      </c>
      <c r="I205" s="43">
        <f>I207+I208+I209+I210</f>
        <v>20000</v>
      </c>
      <c r="J205" s="43">
        <f>J207+J208+J209+J210</f>
        <v>0</v>
      </c>
    </row>
    <row r="206" spans="1:10" s="13" customFormat="1" ht="13.5" customHeight="1">
      <c r="A206" s="168" t="s">
        <v>19</v>
      </c>
      <c r="B206" s="169"/>
      <c r="C206" s="170"/>
      <c r="D206" s="37"/>
      <c r="E206" s="44">
        <f t="shared" si="8"/>
        <v>0</v>
      </c>
      <c r="F206" s="40"/>
      <c r="G206" s="40"/>
      <c r="H206" s="41"/>
      <c r="I206" s="40"/>
      <c r="J206" s="42"/>
    </row>
    <row r="207" spans="1:10" ht="18" customHeight="1">
      <c r="A207" s="168" t="s">
        <v>142</v>
      </c>
      <c r="B207" s="169"/>
      <c r="C207" s="170"/>
      <c r="D207" s="37">
        <v>310</v>
      </c>
      <c r="E207" s="44">
        <f t="shared" si="8"/>
        <v>10000</v>
      </c>
      <c r="F207" s="44"/>
      <c r="G207" s="44"/>
      <c r="H207" s="41"/>
      <c r="I207" s="44">
        <v>10000</v>
      </c>
      <c r="J207" s="45"/>
    </row>
    <row r="208" spans="1:10" ht="19.5" customHeight="1">
      <c r="A208" s="168" t="s">
        <v>143</v>
      </c>
      <c r="B208" s="169"/>
      <c r="C208" s="170"/>
      <c r="D208" s="37">
        <v>320</v>
      </c>
      <c r="E208" s="44">
        <f t="shared" si="8"/>
        <v>0</v>
      </c>
      <c r="F208" s="44"/>
      <c r="G208" s="44"/>
      <c r="H208" s="41"/>
      <c r="I208" s="44"/>
      <c r="J208" s="45"/>
    </row>
    <row r="209" spans="1:10" ht="19.5" customHeight="1">
      <c r="A209" s="168" t="s">
        <v>144</v>
      </c>
      <c r="B209" s="169"/>
      <c r="C209" s="170"/>
      <c r="D209" s="37">
        <v>330</v>
      </c>
      <c r="E209" s="44">
        <f t="shared" si="8"/>
        <v>0</v>
      </c>
      <c r="F209" s="44"/>
      <c r="G209" s="44"/>
      <c r="H209" s="41"/>
      <c r="I209" s="44"/>
      <c r="J209" s="45"/>
    </row>
    <row r="210" spans="1:10" ht="16.5" customHeight="1" thickBot="1">
      <c r="A210" s="168" t="s">
        <v>145</v>
      </c>
      <c r="B210" s="169"/>
      <c r="C210" s="170"/>
      <c r="D210" s="37">
        <v>340</v>
      </c>
      <c r="E210" s="44">
        <f t="shared" si="8"/>
        <v>20880</v>
      </c>
      <c r="F210" s="44">
        <v>10880</v>
      </c>
      <c r="G210" s="44"/>
      <c r="H210" s="41"/>
      <c r="I210" s="44">
        <v>10000</v>
      </c>
      <c r="J210" s="45"/>
    </row>
    <row r="211" spans="1:10" ht="19.5" customHeight="1" thickBot="1">
      <c r="A211" s="282" t="s">
        <v>263</v>
      </c>
      <c r="B211" s="283"/>
      <c r="C211" s="283"/>
      <c r="D211" s="283"/>
      <c r="E211" s="283"/>
      <c r="F211" s="283"/>
      <c r="G211" s="283"/>
      <c r="H211" s="283"/>
      <c r="I211" s="283"/>
      <c r="J211" s="284"/>
    </row>
    <row r="212" spans="1:10" s="12" customFormat="1" ht="19.5" customHeight="1">
      <c r="A212" s="276" t="s">
        <v>121</v>
      </c>
      <c r="B212" s="277"/>
      <c r="C212" s="278"/>
      <c r="D212" s="35"/>
      <c r="E212" s="39">
        <f aca="true" t="shared" si="9" ref="E212:J212">E214</f>
        <v>55400</v>
      </c>
      <c r="F212" s="39">
        <f t="shared" si="9"/>
        <v>0</v>
      </c>
      <c r="G212" s="39">
        <f t="shared" si="9"/>
        <v>55400</v>
      </c>
      <c r="H212" s="39">
        <f t="shared" si="9"/>
        <v>0</v>
      </c>
      <c r="I212" s="39">
        <f t="shared" si="9"/>
        <v>0</v>
      </c>
      <c r="J212" s="39">
        <f t="shared" si="9"/>
        <v>0</v>
      </c>
    </row>
    <row r="213" spans="1:10" s="13" customFormat="1" ht="12.75" customHeight="1">
      <c r="A213" s="168" t="s">
        <v>87</v>
      </c>
      <c r="B213" s="169"/>
      <c r="C213" s="170"/>
      <c r="D213" s="37"/>
      <c r="E213" s="40"/>
      <c r="F213" s="40"/>
      <c r="G213" s="40"/>
      <c r="H213" s="41"/>
      <c r="I213" s="40"/>
      <c r="J213" s="42"/>
    </row>
    <row r="214" spans="1:10" s="12" customFormat="1" ht="19.5" customHeight="1">
      <c r="A214" s="171" t="s">
        <v>122</v>
      </c>
      <c r="B214" s="172"/>
      <c r="C214" s="173"/>
      <c r="D214" s="38">
        <v>210</v>
      </c>
      <c r="E214" s="43">
        <f aca="true" t="shared" si="10" ref="E214:J214">E216+E217</f>
        <v>55400</v>
      </c>
      <c r="F214" s="43">
        <f t="shared" si="10"/>
        <v>0</v>
      </c>
      <c r="G214" s="43">
        <f t="shared" si="10"/>
        <v>55400</v>
      </c>
      <c r="H214" s="43">
        <f t="shared" si="10"/>
        <v>0</v>
      </c>
      <c r="I214" s="43">
        <f t="shared" si="10"/>
        <v>0</v>
      </c>
      <c r="J214" s="43">
        <f t="shared" si="10"/>
        <v>0</v>
      </c>
    </row>
    <row r="215" spans="1:10" s="13" customFormat="1" ht="12.75" customHeight="1">
      <c r="A215" s="168" t="s">
        <v>19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9.5" customHeight="1">
      <c r="A216" s="168" t="s">
        <v>123</v>
      </c>
      <c r="B216" s="169"/>
      <c r="C216" s="170"/>
      <c r="D216" s="37">
        <v>211</v>
      </c>
      <c r="E216" s="44">
        <f>F216+G216+H216+I216+J216</f>
        <v>0</v>
      </c>
      <c r="F216" s="44"/>
      <c r="G216" s="44"/>
      <c r="H216" s="41"/>
      <c r="I216" s="44"/>
      <c r="J216" s="45"/>
    </row>
    <row r="217" spans="1:10" ht="19.5" customHeight="1" thickBot="1">
      <c r="A217" s="168" t="s">
        <v>142</v>
      </c>
      <c r="B217" s="169"/>
      <c r="C217" s="170"/>
      <c r="D217" s="37">
        <v>310</v>
      </c>
      <c r="E217" s="44">
        <f>F217+G217+H217+I217+J217</f>
        <v>55400</v>
      </c>
      <c r="F217" s="44"/>
      <c r="G217" s="44">
        <v>55400</v>
      </c>
      <c r="H217" s="41"/>
      <c r="I217" s="44"/>
      <c r="J217" s="45"/>
    </row>
    <row r="218" spans="1:10" ht="19.5" customHeight="1" thickBot="1">
      <c r="A218" s="282" t="s">
        <v>268</v>
      </c>
      <c r="B218" s="283"/>
      <c r="C218" s="283"/>
      <c r="D218" s="283"/>
      <c r="E218" s="283"/>
      <c r="F218" s="283"/>
      <c r="G218" s="283"/>
      <c r="H218" s="283"/>
      <c r="I218" s="283"/>
      <c r="J218" s="284"/>
    </row>
    <row r="219" spans="1:10" s="12" customFormat="1" ht="19.5" customHeight="1">
      <c r="A219" s="276" t="s">
        <v>121</v>
      </c>
      <c r="B219" s="277"/>
      <c r="C219" s="278"/>
      <c r="D219" s="35"/>
      <c r="E219" s="39">
        <f aca="true" t="shared" si="11" ref="E219:J219">E221</f>
        <v>36000</v>
      </c>
      <c r="F219" s="39">
        <f t="shared" si="11"/>
        <v>36000</v>
      </c>
      <c r="G219" s="39">
        <f t="shared" si="11"/>
        <v>0</v>
      </c>
      <c r="H219" s="39">
        <f t="shared" si="11"/>
        <v>0</v>
      </c>
      <c r="I219" s="39">
        <f t="shared" si="11"/>
        <v>0</v>
      </c>
      <c r="J219" s="39">
        <f t="shared" si="11"/>
        <v>0</v>
      </c>
    </row>
    <row r="220" spans="1:10" s="13" customFormat="1" ht="12.75" customHeight="1">
      <c r="A220" s="168" t="s">
        <v>87</v>
      </c>
      <c r="B220" s="169"/>
      <c r="C220" s="170"/>
      <c r="D220" s="37"/>
      <c r="E220" s="40"/>
      <c r="F220" s="40"/>
      <c r="G220" s="40"/>
      <c r="H220" s="41"/>
      <c r="I220" s="40"/>
      <c r="J220" s="42"/>
    </row>
    <row r="221" spans="1:10" s="12" customFormat="1" ht="19.5" customHeight="1">
      <c r="A221" s="171" t="s">
        <v>141</v>
      </c>
      <c r="B221" s="172"/>
      <c r="C221" s="173"/>
      <c r="D221" s="38">
        <v>300</v>
      </c>
      <c r="E221" s="44">
        <f aca="true" t="shared" si="12" ref="E221:E226">F221+G221+H221+I221+J221</f>
        <v>36000</v>
      </c>
      <c r="F221" s="43">
        <f>F223+F224+F225+F226</f>
        <v>36000</v>
      </c>
      <c r="G221" s="43">
        <f>G223+G224+G225+G226</f>
        <v>0</v>
      </c>
      <c r="H221" s="43">
        <f>H223+H224+H225+H226</f>
        <v>0</v>
      </c>
      <c r="I221" s="43">
        <f>I223+I224+I225+I226</f>
        <v>0</v>
      </c>
      <c r="J221" s="43">
        <f>J223+J224+J225+J226</f>
        <v>0</v>
      </c>
    </row>
    <row r="222" spans="1:10" s="13" customFormat="1" ht="13.5" customHeight="1">
      <c r="A222" s="168" t="s">
        <v>19</v>
      </c>
      <c r="B222" s="169"/>
      <c r="C222" s="170"/>
      <c r="D222" s="37"/>
      <c r="E222" s="44">
        <f t="shared" si="12"/>
        <v>0</v>
      </c>
      <c r="F222" s="40"/>
      <c r="G222" s="40"/>
      <c r="H222" s="41"/>
      <c r="I222" s="40"/>
      <c r="J222" s="42"/>
    </row>
    <row r="223" spans="1:10" ht="18" customHeight="1">
      <c r="A223" s="168" t="s">
        <v>142</v>
      </c>
      <c r="B223" s="169"/>
      <c r="C223" s="170"/>
      <c r="D223" s="37">
        <v>310</v>
      </c>
      <c r="E223" s="44">
        <f t="shared" si="12"/>
        <v>0</v>
      </c>
      <c r="F223" s="44"/>
      <c r="G223" s="44"/>
      <c r="H223" s="41"/>
      <c r="I223" s="44"/>
      <c r="J223" s="45"/>
    </row>
    <row r="224" spans="1:10" ht="19.5" customHeight="1">
      <c r="A224" s="168" t="s">
        <v>143</v>
      </c>
      <c r="B224" s="169"/>
      <c r="C224" s="170"/>
      <c r="D224" s="37">
        <v>320</v>
      </c>
      <c r="E224" s="44">
        <f t="shared" si="12"/>
        <v>0</v>
      </c>
      <c r="F224" s="44"/>
      <c r="G224" s="44"/>
      <c r="H224" s="41"/>
      <c r="I224" s="44"/>
      <c r="J224" s="45"/>
    </row>
    <row r="225" spans="1:10" ht="19.5" customHeight="1">
      <c r="A225" s="168" t="s">
        <v>144</v>
      </c>
      <c r="B225" s="169"/>
      <c r="C225" s="170"/>
      <c r="D225" s="37">
        <v>330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7.25" customHeight="1" thickBot="1">
      <c r="A226" s="168" t="s">
        <v>145</v>
      </c>
      <c r="B226" s="169"/>
      <c r="C226" s="170"/>
      <c r="D226" s="37">
        <v>340</v>
      </c>
      <c r="E226" s="44">
        <f t="shared" si="12"/>
        <v>36000</v>
      </c>
      <c r="F226" s="44">
        <v>36000</v>
      </c>
      <c r="G226" s="44"/>
      <c r="H226" s="41"/>
      <c r="I226" s="44"/>
      <c r="J226" s="45"/>
    </row>
    <row r="227" spans="1:10" ht="19.5" customHeight="1" thickBot="1">
      <c r="A227" s="282" t="s">
        <v>264</v>
      </c>
      <c r="B227" s="283"/>
      <c r="C227" s="283"/>
      <c r="D227" s="283"/>
      <c r="E227" s="283"/>
      <c r="F227" s="283"/>
      <c r="G227" s="283"/>
      <c r="H227" s="283"/>
      <c r="I227" s="283"/>
      <c r="J227" s="284"/>
    </row>
    <row r="228" spans="1:10" s="12" customFormat="1" ht="19.5" customHeight="1">
      <c r="A228" s="276" t="s">
        <v>121</v>
      </c>
      <c r="B228" s="277"/>
      <c r="C228" s="278"/>
      <c r="D228" s="35"/>
      <c r="E228" s="39">
        <f aca="true" t="shared" si="13" ref="E228:J228">E230</f>
        <v>38400</v>
      </c>
      <c r="F228" s="39">
        <f t="shared" si="13"/>
        <v>38400</v>
      </c>
      <c r="G228" s="39">
        <f t="shared" si="13"/>
        <v>0</v>
      </c>
      <c r="H228" s="39">
        <f t="shared" si="13"/>
        <v>0</v>
      </c>
      <c r="I228" s="39">
        <f t="shared" si="13"/>
        <v>0</v>
      </c>
      <c r="J228" s="39">
        <f t="shared" si="13"/>
        <v>0</v>
      </c>
    </row>
    <row r="229" spans="1:10" s="13" customFormat="1" ht="12.75" customHeight="1">
      <c r="A229" s="168" t="s">
        <v>87</v>
      </c>
      <c r="B229" s="169"/>
      <c r="C229" s="170"/>
      <c r="D229" s="37"/>
      <c r="E229" s="40"/>
      <c r="F229" s="40"/>
      <c r="G229" s="40"/>
      <c r="H229" s="41"/>
      <c r="I229" s="40"/>
      <c r="J229" s="42"/>
    </row>
    <row r="230" spans="1:10" s="12" customFormat="1" ht="19.5" customHeight="1">
      <c r="A230" s="171" t="s">
        <v>138</v>
      </c>
      <c r="B230" s="172"/>
      <c r="C230" s="173"/>
      <c r="D230" s="38">
        <v>290</v>
      </c>
      <c r="E230" s="44">
        <f>F230+G230+H230+I230+J230</f>
        <v>38400</v>
      </c>
      <c r="F230" s="43">
        <f>F232+F233</f>
        <v>38400</v>
      </c>
      <c r="G230" s="43">
        <f>G232+G233</f>
        <v>0</v>
      </c>
      <c r="H230" s="43">
        <f>H232+H233</f>
        <v>0</v>
      </c>
      <c r="I230" s="43">
        <f>I232+I233</f>
        <v>0</v>
      </c>
      <c r="J230" s="43">
        <f>J232+J233</f>
        <v>0</v>
      </c>
    </row>
    <row r="231" spans="1:10" s="12" customFormat="1" ht="19.5" customHeight="1">
      <c r="A231" s="168" t="s">
        <v>19</v>
      </c>
      <c r="B231" s="169"/>
      <c r="C231" s="170"/>
      <c r="D231" s="37"/>
      <c r="E231" s="44">
        <f>F231+G231+H231+I231+J231</f>
        <v>0</v>
      </c>
      <c r="F231" s="43"/>
      <c r="G231" s="43"/>
      <c r="H231" s="46"/>
      <c r="I231" s="43"/>
      <c r="J231" s="47"/>
    </row>
    <row r="232" spans="1:10" s="12" customFormat="1" ht="19.5" customHeight="1">
      <c r="A232" s="168" t="s">
        <v>139</v>
      </c>
      <c r="B232" s="169"/>
      <c r="C232" s="170"/>
      <c r="D232" s="37"/>
      <c r="E232" s="44">
        <f>F232+G232+H232+I232+J232</f>
        <v>38400</v>
      </c>
      <c r="F232" s="48">
        <v>38400</v>
      </c>
      <c r="G232" s="43"/>
      <c r="H232" s="46"/>
      <c r="I232" s="43"/>
      <c r="J232" s="47"/>
    </row>
    <row r="233" spans="1:10" s="12" customFormat="1" ht="19.5" customHeight="1" thickBot="1">
      <c r="A233" s="168" t="s">
        <v>140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 hidden="1" thickBot="1">
      <c r="A234" s="282"/>
      <c r="B234" s="283"/>
      <c r="C234" s="283"/>
      <c r="D234" s="283"/>
      <c r="E234" s="283"/>
      <c r="F234" s="283"/>
      <c r="G234" s="283"/>
      <c r="H234" s="283"/>
      <c r="I234" s="283"/>
      <c r="J234" s="284"/>
    </row>
    <row r="235" spans="1:10" s="12" customFormat="1" ht="19.5" customHeight="1" hidden="1">
      <c r="A235" s="276"/>
      <c r="B235" s="277"/>
      <c r="C235" s="278"/>
      <c r="D235" s="35"/>
      <c r="E235" s="39"/>
      <c r="F235" s="39"/>
      <c r="G235" s="39"/>
      <c r="H235" s="39"/>
      <c r="I235" s="39"/>
      <c r="J235" s="39"/>
    </row>
    <row r="236" spans="1:10" s="13" customFormat="1" ht="12.75" customHeight="1" hidden="1">
      <c r="A236" s="168"/>
      <c r="B236" s="169"/>
      <c r="C236" s="170"/>
      <c r="D236" s="37"/>
      <c r="E236" s="40"/>
      <c r="F236" s="40"/>
      <c r="G236" s="40"/>
      <c r="H236" s="41"/>
      <c r="I236" s="40"/>
      <c r="J236" s="42"/>
    </row>
    <row r="237" spans="1:10" s="12" customFormat="1" ht="19.5" customHeight="1" hidden="1">
      <c r="A237" s="171"/>
      <c r="B237" s="172"/>
      <c r="C237" s="173"/>
      <c r="D237" s="38"/>
      <c r="E237" s="43"/>
      <c r="F237" s="43"/>
      <c r="G237" s="43"/>
      <c r="H237" s="43"/>
      <c r="I237" s="43"/>
      <c r="J237" s="43"/>
    </row>
    <row r="238" spans="1:10" s="13" customFormat="1" ht="12.75" customHeight="1" hidden="1">
      <c r="A238" s="168"/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ht="19.5" customHeight="1" hidden="1">
      <c r="A239" s="168"/>
      <c r="B239" s="169"/>
      <c r="C239" s="170"/>
      <c r="D239" s="37"/>
      <c r="E239" s="44"/>
      <c r="F239" s="44"/>
      <c r="G239" s="44"/>
      <c r="H239" s="41"/>
      <c r="I239" s="44"/>
      <c r="J239" s="45"/>
    </row>
    <row r="240" spans="1:10" ht="19.5" customHeight="1" hidden="1">
      <c r="A240" s="168"/>
      <c r="B240" s="169"/>
      <c r="C240" s="170"/>
      <c r="D240" s="37"/>
      <c r="E240" s="44"/>
      <c r="F240" s="44"/>
      <c r="G240" s="44"/>
      <c r="H240" s="41"/>
      <c r="I240" s="44"/>
      <c r="J240" s="45"/>
    </row>
    <row r="241" spans="1:10" ht="19.5" customHeight="1" hidden="1" thickBot="1">
      <c r="A241" s="168"/>
      <c r="B241" s="169"/>
      <c r="C241" s="170"/>
      <c r="D241" s="37"/>
      <c r="E241" s="44"/>
      <c r="F241" s="44"/>
      <c r="G241" s="44"/>
      <c r="H241" s="41"/>
      <c r="I241" s="44"/>
      <c r="J241" s="45"/>
    </row>
    <row r="242" spans="1:10" ht="19.5" customHeight="1" thickBot="1">
      <c r="A242" s="282" t="s">
        <v>289</v>
      </c>
      <c r="B242" s="283"/>
      <c r="C242" s="283"/>
      <c r="D242" s="165"/>
      <c r="E242" s="165"/>
      <c r="F242" s="165"/>
      <c r="G242" s="165"/>
      <c r="H242" s="165"/>
      <c r="I242" s="165"/>
      <c r="J242" s="166"/>
    </row>
    <row r="243" spans="1:10" s="12" customFormat="1" ht="19.5" customHeight="1">
      <c r="A243" s="276" t="s">
        <v>121</v>
      </c>
      <c r="B243" s="277"/>
      <c r="C243" s="278"/>
      <c r="D243" s="104"/>
      <c r="E243" s="83">
        <f>E247+E248</f>
        <v>62000</v>
      </c>
      <c r="F243" s="83">
        <f>F247+F248</f>
        <v>0</v>
      </c>
      <c r="G243" s="83">
        <f>G248+G247</f>
        <v>62000</v>
      </c>
      <c r="H243" s="83">
        <f>H248+H247</f>
        <v>0</v>
      </c>
      <c r="I243" s="83">
        <f>I248+I247</f>
        <v>0</v>
      </c>
      <c r="J243" s="83">
        <f>J248+J247</f>
        <v>0</v>
      </c>
    </row>
    <row r="244" spans="1:10" s="13" customFormat="1" ht="12.75" customHeight="1">
      <c r="A244" s="168" t="s">
        <v>87</v>
      </c>
      <c r="B244" s="169"/>
      <c r="C244" s="170"/>
      <c r="D244" s="103"/>
      <c r="E244" s="82"/>
      <c r="F244" s="82"/>
      <c r="G244" s="82"/>
      <c r="H244" s="84"/>
      <c r="I244" s="82"/>
      <c r="J244" s="82"/>
    </row>
    <row r="245" spans="1:10" s="12" customFormat="1" ht="19.5" customHeight="1">
      <c r="A245" s="171" t="s">
        <v>141</v>
      </c>
      <c r="B245" s="172"/>
      <c r="C245" s="173"/>
      <c r="D245" s="38">
        <v>300</v>
      </c>
      <c r="E245" s="83">
        <f aca="true" t="shared" si="14" ref="E245:J245">E247+E248</f>
        <v>62000</v>
      </c>
      <c r="F245" s="83">
        <f t="shared" si="14"/>
        <v>0</v>
      </c>
      <c r="G245" s="83">
        <f t="shared" si="14"/>
        <v>62000</v>
      </c>
      <c r="H245" s="83">
        <f t="shared" si="14"/>
        <v>0</v>
      </c>
      <c r="I245" s="83">
        <f t="shared" si="14"/>
        <v>0</v>
      </c>
      <c r="J245" s="83">
        <f t="shared" si="14"/>
        <v>0</v>
      </c>
    </row>
    <row r="246" spans="1:10" s="13" customFormat="1" ht="12.75" customHeight="1">
      <c r="A246" s="168" t="s">
        <v>19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ht="19.5" customHeight="1">
      <c r="A247" s="168" t="s">
        <v>142</v>
      </c>
      <c r="B247" s="169"/>
      <c r="C247" s="170"/>
      <c r="D247" s="103">
        <v>310</v>
      </c>
      <c r="E247" s="84">
        <f>F247+G247+I247+J247</f>
        <v>62000</v>
      </c>
      <c r="F247" s="84"/>
      <c r="G247" s="84">
        <v>62000</v>
      </c>
      <c r="H247" s="84"/>
      <c r="I247" s="84"/>
      <c r="J247" s="84"/>
    </row>
    <row r="248" spans="1:10" ht="19.5" customHeight="1" thickBot="1">
      <c r="A248" s="168" t="s">
        <v>145</v>
      </c>
      <c r="B248" s="169"/>
      <c r="C248" s="170"/>
      <c r="D248" s="103">
        <v>340</v>
      </c>
      <c r="E248" s="84">
        <f>G248</f>
        <v>0</v>
      </c>
      <c r="F248" s="84"/>
      <c r="G248" s="84"/>
      <c r="H248" s="84"/>
      <c r="I248" s="84"/>
      <c r="J248" s="84"/>
    </row>
    <row r="249" spans="1:10" ht="19.5" customHeight="1" thickBot="1">
      <c r="A249" s="282" t="s">
        <v>290</v>
      </c>
      <c r="B249" s="283"/>
      <c r="C249" s="283"/>
      <c r="D249" s="283"/>
      <c r="E249" s="283"/>
      <c r="F249" s="283"/>
      <c r="G249" s="283"/>
      <c r="H249" s="283"/>
      <c r="I249" s="283"/>
      <c r="J249" s="284"/>
    </row>
    <row r="250" spans="1:10" s="12" customFormat="1" ht="19.5" customHeight="1">
      <c r="A250" s="276" t="s">
        <v>121</v>
      </c>
      <c r="B250" s="277"/>
      <c r="C250" s="278"/>
      <c r="D250" s="35"/>
      <c r="E250" s="39">
        <f aca="true" t="shared" si="15" ref="E250:J250">E252+E257+E265+E269</f>
        <v>3868600</v>
      </c>
      <c r="F250" s="39">
        <f t="shared" si="15"/>
        <v>838600</v>
      </c>
      <c r="G250" s="39">
        <f t="shared" si="15"/>
        <v>0</v>
      </c>
      <c r="H250" s="39">
        <f t="shared" si="15"/>
        <v>0</v>
      </c>
      <c r="I250" s="39">
        <f t="shared" si="15"/>
        <v>3030000</v>
      </c>
      <c r="J250" s="39">
        <f t="shared" si="15"/>
        <v>0</v>
      </c>
    </row>
    <row r="251" spans="1:10" s="13" customFormat="1" ht="12.75" customHeight="1">
      <c r="A251" s="168" t="s">
        <v>87</v>
      </c>
      <c r="B251" s="169"/>
      <c r="C251" s="170"/>
      <c r="D251" s="37"/>
      <c r="E251" s="40"/>
      <c r="F251" s="40"/>
      <c r="G251" s="40"/>
      <c r="H251" s="41"/>
      <c r="I251" s="40"/>
      <c r="J251" s="42"/>
    </row>
    <row r="252" spans="1:10" s="12" customFormat="1" ht="19.5" customHeight="1">
      <c r="A252" s="171" t="s">
        <v>122</v>
      </c>
      <c r="B252" s="172"/>
      <c r="C252" s="173"/>
      <c r="D252" s="38">
        <v>210</v>
      </c>
      <c r="E252" s="43">
        <f aca="true" t="shared" si="16" ref="E252:J252">E254+E255+E256</f>
        <v>1200</v>
      </c>
      <c r="F252" s="43">
        <f t="shared" si="16"/>
        <v>1200</v>
      </c>
      <c r="G252" s="43">
        <f t="shared" si="16"/>
        <v>0</v>
      </c>
      <c r="H252" s="43">
        <f t="shared" si="16"/>
        <v>0</v>
      </c>
      <c r="I252" s="43">
        <f t="shared" si="16"/>
        <v>0</v>
      </c>
      <c r="J252" s="43">
        <f t="shared" si="16"/>
        <v>0</v>
      </c>
    </row>
    <row r="253" spans="1:10" s="13" customFormat="1" ht="12.75" customHeight="1">
      <c r="A253" s="168" t="s">
        <v>19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ht="19.5" customHeight="1">
      <c r="A254" s="168" t="s">
        <v>123</v>
      </c>
      <c r="B254" s="169"/>
      <c r="C254" s="170"/>
      <c r="D254" s="37">
        <v>211</v>
      </c>
      <c r="E254" s="44">
        <f aca="true" t="shared" si="17" ref="E254:E274">F254+G254+H254+I254+J254</f>
        <v>0</v>
      </c>
      <c r="F254" s="44"/>
      <c r="G254" s="44"/>
      <c r="H254" s="41"/>
      <c r="I254" s="44"/>
      <c r="J254" s="45"/>
    </row>
    <row r="255" spans="1:10" ht="19.5" customHeight="1">
      <c r="A255" s="168" t="s">
        <v>124</v>
      </c>
      <c r="B255" s="169"/>
      <c r="C255" s="170"/>
      <c r="D255" s="37">
        <v>212</v>
      </c>
      <c r="E255" s="44">
        <f t="shared" si="17"/>
        <v>1200</v>
      </c>
      <c r="F255" s="44">
        <v>1200</v>
      </c>
      <c r="G255" s="44"/>
      <c r="H255" s="41"/>
      <c r="I255" s="44"/>
      <c r="J255" s="45"/>
    </row>
    <row r="256" spans="1:10" ht="19.5" customHeight="1">
      <c r="A256" s="168" t="s">
        <v>125</v>
      </c>
      <c r="B256" s="169"/>
      <c r="C256" s="170"/>
      <c r="D256" s="37">
        <v>213</v>
      </c>
      <c r="E256" s="44">
        <f t="shared" si="17"/>
        <v>0</v>
      </c>
      <c r="F256" s="44"/>
      <c r="G256" s="44"/>
      <c r="H256" s="41"/>
      <c r="I256" s="44"/>
      <c r="J256" s="45"/>
    </row>
    <row r="257" spans="1:10" s="12" customFormat="1" ht="19.5" customHeight="1">
      <c r="A257" s="171" t="s">
        <v>126</v>
      </c>
      <c r="B257" s="172"/>
      <c r="C257" s="173"/>
      <c r="D257" s="38">
        <v>220</v>
      </c>
      <c r="E257" s="44">
        <f t="shared" si="17"/>
        <v>859800</v>
      </c>
      <c r="F257" s="43">
        <f>F259+F260+F261+F262+F263+F264</f>
        <v>829800</v>
      </c>
      <c r="G257" s="43">
        <f>G259+G260+G261+G262+G263+G264</f>
        <v>0</v>
      </c>
      <c r="H257" s="43">
        <f>H259+H260+H261+H262+H263+H264</f>
        <v>0</v>
      </c>
      <c r="I257" s="43">
        <f>I259+I260+I261+I262+I263+I264</f>
        <v>30000</v>
      </c>
      <c r="J257" s="43">
        <f>J259+J260+J261+J262+J263+J264</f>
        <v>0</v>
      </c>
    </row>
    <row r="258" spans="1:10" s="13" customFormat="1" ht="12.75" customHeight="1">
      <c r="A258" s="168" t="s">
        <v>19</v>
      </c>
      <c r="B258" s="169"/>
      <c r="C258" s="170"/>
      <c r="D258" s="37"/>
      <c r="E258" s="44">
        <f t="shared" si="17"/>
        <v>0</v>
      </c>
      <c r="F258" s="40"/>
      <c r="G258" s="40"/>
      <c r="H258" s="41"/>
      <c r="I258" s="40"/>
      <c r="J258" s="42"/>
    </row>
    <row r="259" spans="1:10" ht="19.5" customHeight="1">
      <c r="A259" s="168" t="s">
        <v>127</v>
      </c>
      <c r="B259" s="169"/>
      <c r="C259" s="170"/>
      <c r="D259" s="37">
        <v>221</v>
      </c>
      <c r="E259" s="44">
        <f t="shared" si="17"/>
        <v>20000</v>
      </c>
      <c r="F259" s="44">
        <v>20000</v>
      </c>
      <c r="G259" s="44"/>
      <c r="H259" s="41"/>
      <c r="I259" s="44"/>
      <c r="J259" s="45"/>
    </row>
    <row r="260" spans="1:10" ht="19.5" customHeight="1">
      <c r="A260" s="168" t="s">
        <v>128</v>
      </c>
      <c r="B260" s="169"/>
      <c r="C260" s="170"/>
      <c r="D260" s="37">
        <v>222</v>
      </c>
      <c r="E260" s="44">
        <f t="shared" si="17"/>
        <v>0</v>
      </c>
      <c r="F260" s="44"/>
      <c r="G260" s="44"/>
      <c r="H260" s="41"/>
      <c r="I260" s="44"/>
      <c r="J260" s="45"/>
    </row>
    <row r="261" spans="1:10" ht="19.5" customHeight="1">
      <c r="A261" s="168" t="s">
        <v>129</v>
      </c>
      <c r="B261" s="169"/>
      <c r="C261" s="170"/>
      <c r="D261" s="37">
        <v>223</v>
      </c>
      <c r="E261" s="44">
        <f t="shared" si="17"/>
        <v>661800</v>
      </c>
      <c r="F261" s="44">
        <v>661800</v>
      </c>
      <c r="G261" s="44"/>
      <c r="H261" s="41"/>
      <c r="I261" s="44"/>
      <c r="J261" s="45"/>
    </row>
    <row r="262" spans="1:10" ht="19.5" customHeight="1">
      <c r="A262" s="168" t="s">
        <v>130</v>
      </c>
      <c r="B262" s="169"/>
      <c r="C262" s="170"/>
      <c r="D262" s="37">
        <v>224</v>
      </c>
      <c r="E262" s="44">
        <f t="shared" si="17"/>
        <v>0</v>
      </c>
      <c r="F262" s="44"/>
      <c r="G262" s="44"/>
      <c r="H262" s="41"/>
      <c r="I262" s="44"/>
      <c r="J262" s="45"/>
    </row>
    <row r="263" spans="1:10" ht="19.5" customHeight="1">
      <c r="A263" s="168" t="s">
        <v>131</v>
      </c>
      <c r="B263" s="169"/>
      <c r="C263" s="170"/>
      <c r="D263" s="37">
        <v>225</v>
      </c>
      <c r="E263" s="44">
        <f t="shared" si="17"/>
        <v>128000</v>
      </c>
      <c r="F263" s="44">
        <v>98000</v>
      </c>
      <c r="G263" s="44"/>
      <c r="H263" s="41"/>
      <c r="I263" s="44">
        <v>30000</v>
      </c>
      <c r="J263" s="45"/>
    </row>
    <row r="264" spans="1:10" ht="19.5" customHeight="1">
      <c r="A264" s="168" t="s">
        <v>132</v>
      </c>
      <c r="B264" s="169"/>
      <c r="C264" s="170"/>
      <c r="D264" s="37">
        <v>226</v>
      </c>
      <c r="E264" s="44">
        <f t="shared" si="17"/>
        <v>50000</v>
      </c>
      <c r="F264" s="44">
        <v>50000</v>
      </c>
      <c r="G264" s="44"/>
      <c r="H264" s="41"/>
      <c r="I264" s="44"/>
      <c r="J264" s="45"/>
    </row>
    <row r="265" spans="1:10" s="12" customFormat="1" ht="19.5" customHeight="1">
      <c r="A265" s="171" t="s">
        <v>138</v>
      </c>
      <c r="B265" s="172"/>
      <c r="C265" s="173"/>
      <c r="D265" s="38">
        <v>290</v>
      </c>
      <c r="E265" s="44">
        <f t="shared" si="17"/>
        <v>2600</v>
      </c>
      <c r="F265" s="43">
        <f>F266+F267+F268</f>
        <v>2600</v>
      </c>
      <c r="G265" s="43">
        <f>G266+G267+G268</f>
        <v>0</v>
      </c>
      <c r="H265" s="43">
        <f>H266+H267+H268</f>
        <v>0</v>
      </c>
      <c r="I265" s="43">
        <f>I266+I267+I268</f>
        <v>0</v>
      </c>
      <c r="J265" s="43">
        <f>J266+J267+J268</f>
        <v>0</v>
      </c>
    </row>
    <row r="266" spans="1:10" s="12" customFormat="1" ht="19.5" customHeight="1">
      <c r="A266" s="168" t="s">
        <v>19</v>
      </c>
      <c r="B266" s="169"/>
      <c r="C266" s="170"/>
      <c r="D266" s="37"/>
      <c r="E266" s="44">
        <f t="shared" si="17"/>
        <v>0</v>
      </c>
      <c r="F266" s="43"/>
      <c r="G266" s="43"/>
      <c r="H266" s="46"/>
      <c r="I266" s="43"/>
      <c r="J266" s="47"/>
    </row>
    <row r="267" spans="1:10" s="12" customFormat="1" ht="19.5" customHeight="1">
      <c r="A267" s="168" t="s">
        <v>139</v>
      </c>
      <c r="B267" s="169"/>
      <c r="C267" s="170"/>
      <c r="D267" s="37"/>
      <c r="E267" s="44">
        <f t="shared" si="17"/>
        <v>2600</v>
      </c>
      <c r="F267" s="48">
        <v>2600</v>
      </c>
      <c r="G267" s="48"/>
      <c r="H267" s="49"/>
      <c r="I267" s="48"/>
      <c r="J267" s="47"/>
    </row>
    <row r="268" spans="1:10" s="12" customFormat="1" ht="19.5" customHeight="1">
      <c r="A268" s="168" t="s">
        <v>140</v>
      </c>
      <c r="B268" s="169"/>
      <c r="C268" s="170"/>
      <c r="D268" s="37"/>
      <c r="E268" s="44">
        <f t="shared" si="17"/>
        <v>0</v>
      </c>
      <c r="F268" s="48"/>
      <c r="G268" s="43"/>
      <c r="H268" s="46"/>
      <c r="I268" s="48"/>
      <c r="J268" s="47"/>
    </row>
    <row r="269" spans="1:10" s="12" customFormat="1" ht="19.5" customHeight="1">
      <c r="A269" s="171" t="s">
        <v>141</v>
      </c>
      <c r="B269" s="172"/>
      <c r="C269" s="173"/>
      <c r="D269" s="38">
        <v>300</v>
      </c>
      <c r="E269" s="44">
        <f t="shared" si="17"/>
        <v>3005000</v>
      </c>
      <c r="F269" s="43">
        <f>F271+F272+F273+F274</f>
        <v>5000</v>
      </c>
      <c r="G269" s="43">
        <f>G271+G272+G273+G274</f>
        <v>0</v>
      </c>
      <c r="H269" s="43">
        <f>H271+H272+H273+H274</f>
        <v>0</v>
      </c>
      <c r="I269" s="43">
        <f>I271+I272+I273+I274</f>
        <v>3000000</v>
      </c>
      <c r="J269" s="43">
        <f>J271+J272+J273+J274</f>
        <v>0</v>
      </c>
    </row>
    <row r="270" spans="1:10" s="13" customFormat="1" ht="13.5" customHeight="1">
      <c r="A270" s="168" t="s">
        <v>19</v>
      </c>
      <c r="B270" s="169"/>
      <c r="C270" s="170"/>
      <c r="D270" s="37"/>
      <c r="E270" s="44">
        <f t="shared" si="17"/>
        <v>0</v>
      </c>
      <c r="F270" s="40"/>
      <c r="G270" s="40"/>
      <c r="H270" s="41"/>
      <c r="I270" s="40"/>
      <c r="J270" s="42"/>
    </row>
    <row r="271" spans="1:10" ht="18" customHeight="1">
      <c r="A271" s="168" t="s">
        <v>142</v>
      </c>
      <c r="B271" s="169"/>
      <c r="C271" s="170"/>
      <c r="D271" s="37">
        <v>310</v>
      </c>
      <c r="E271" s="44">
        <f t="shared" si="17"/>
        <v>0</v>
      </c>
      <c r="F271" s="44"/>
      <c r="G271" s="44"/>
      <c r="H271" s="41"/>
      <c r="I271" s="44"/>
      <c r="J271" s="45"/>
    </row>
    <row r="272" spans="1:10" ht="19.5" customHeight="1">
      <c r="A272" s="168" t="s">
        <v>143</v>
      </c>
      <c r="B272" s="169"/>
      <c r="C272" s="170"/>
      <c r="D272" s="37">
        <v>320</v>
      </c>
      <c r="E272" s="44">
        <f t="shared" si="17"/>
        <v>0</v>
      </c>
      <c r="F272" s="44"/>
      <c r="G272" s="44"/>
      <c r="H272" s="41"/>
      <c r="I272" s="44"/>
      <c r="J272" s="45"/>
    </row>
    <row r="273" spans="1:10" ht="19.5" customHeight="1">
      <c r="A273" s="168" t="s">
        <v>144</v>
      </c>
      <c r="B273" s="169"/>
      <c r="C273" s="170"/>
      <c r="D273" s="37">
        <v>330</v>
      </c>
      <c r="E273" s="44">
        <f t="shared" si="17"/>
        <v>0</v>
      </c>
      <c r="F273" s="44"/>
      <c r="G273" s="44"/>
      <c r="H273" s="41"/>
      <c r="I273" s="44"/>
      <c r="J273" s="45"/>
    </row>
    <row r="274" spans="1:10" ht="17.25" customHeight="1">
      <c r="A274" s="168" t="s">
        <v>145</v>
      </c>
      <c r="B274" s="169"/>
      <c r="C274" s="170"/>
      <c r="D274" s="37">
        <v>340</v>
      </c>
      <c r="E274" s="44">
        <f t="shared" si="17"/>
        <v>3005000</v>
      </c>
      <c r="F274" s="44">
        <v>5000</v>
      </c>
      <c r="G274" s="44"/>
      <c r="H274" s="41"/>
      <c r="I274" s="44">
        <v>3000000</v>
      </c>
      <c r="J274" s="45"/>
    </row>
    <row r="275" spans="1:10" ht="19.5" customHeight="1" hidden="1" thickBot="1">
      <c r="A275" s="282"/>
      <c r="B275" s="283"/>
      <c r="C275" s="283"/>
      <c r="D275" s="165"/>
      <c r="E275" s="165"/>
      <c r="F275" s="165"/>
      <c r="G275" s="165"/>
      <c r="H275" s="165"/>
      <c r="I275" s="165"/>
      <c r="J275" s="166"/>
    </row>
    <row r="276" spans="1:10" s="12" customFormat="1" ht="19.5" customHeight="1" hidden="1">
      <c r="A276" s="276"/>
      <c r="B276" s="277"/>
      <c r="C276" s="278"/>
      <c r="D276" s="104"/>
      <c r="E276" s="83"/>
      <c r="F276" s="83"/>
      <c r="G276" s="83"/>
      <c r="H276" s="83"/>
      <c r="I276" s="83"/>
      <c r="J276" s="83"/>
    </row>
    <row r="277" spans="1:10" s="13" customFormat="1" ht="12.75" customHeight="1" hidden="1">
      <c r="A277" s="168"/>
      <c r="B277" s="169"/>
      <c r="C277" s="170"/>
      <c r="D277" s="103"/>
      <c r="E277" s="82"/>
      <c r="F277" s="82"/>
      <c r="G277" s="82"/>
      <c r="H277" s="84"/>
      <c r="I277" s="82"/>
      <c r="J277" s="82"/>
    </row>
    <row r="278" spans="1:10" ht="19.5" customHeight="1" hidden="1">
      <c r="A278" s="168"/>
      <c r="B278" s="169"/>
      <c r="C278" s="170"/>
      <c r="D278" s="119"/>
      <c r="E278" s="116"/>
      <c r="F278" s="116"/>
      <c r="G278" s="116"/>
      <c r="H278" s="116"/>
      <c r="I278" s="116"/>
      <c r="J278" s="116"/>
    </row>
    <row r="279" spans="1:10" ht="19.5" customHeight="1" hidden="1" thickBot="1">
      <c r="A279" s="168"/>
      <c r="B279" s="169"/>
      <c r="C279" s="170"/>
      <c r="D279" s="103"/>
      <c r="E279" s="84"/>
      <c r="F279" s="84"/>
      <c r="G279" s="84"/>
      <c r="H279" s="84"/>
      <c r="I279" s="84"/>
      <c r="J279" s="84"/>
    </row>
    <row r="280" spans="1:10" ht="19.5" customHeight="1" hidden="1">
      <c r="A280" s="164"/>
      <c r="B280" s="165"/>
      <c r="C280" s="165"/>
      <c r="D280" s="408"/>
      <c r="E280" s="408"/>
      <c r="F280" s="408"/>
      <c r="G280" s="408"/>
      <c r="H280" s="408"/>
      <c r="I280" s="408"/>
      <c r="J280" s="409"/>
    </row>
    <row r="281" spans="1:10" ht="19.5" customHeight="1" hidden="1">
      <c r="A281" s="167"/>
      <c r="B281" s="167"/>
      <c r="C281" s="167"/>
      <c r="D281" s="103"/>
      <c r="E281" s="84"/>
      <c r="F281" s="84"/>
      <c r="G281" s="84"/>
      <c r="H281" s="84"/>
      <c r="I281" s="84"/>
      <c r="J281" s="84"/>
    </row>
    <row r="282" spans="1:10" ht="19.5" customHeight="1" hidden="1">
      <c r="A282" s="163"/>
      <c r="B282" s="163"/>
      <c r="C282" s="163"/>
      <c r="D282" s="103"/>
      <c r="E282" s="84"/>
      <c r="F282" s="84"/>
      <c r="G282" s="84"/>
      <c r="H282" s="84"/>
      <c r="I282" s="84"/>
      <c r="J282" s="84"/>
    </row>
    <row r="283" spans="1:10" ht="19.5" customHeight="1" hidden="1">
      <c r="A283" s="163"/>
      <c r="B283" s="163"/>
      <c r="C283" s="163"/>
      <c r="D283" s="103"/>
      <c r="E283" s="84"/>
      <c r="F283" s="84"/>
      <c r="G283" s="84"/>
      <c r="H283" s="84"/>
      <c r="I283" s="84"/>
      <c r="J283" s="84"/>
    </row>
    <row r="284" spans="1:10" ht="19.5" customHeight="1">
      <c r="A284" s="85"/>
      <c r="B284" s="85"/>
      <c r="C284" s="85"/>
      <c r="D284" s="86"/>
      <c r="E284" s="87"/>
      <c r="F284" s="87"/>
      <c r="G284" s="87"/>
      <c r="H284" s="87"/>
      <c r="I284" s="87"/>
      <c r="J284" s="87"/>
    </row>
    <row r="285" spans="1:10" ht="19.5" customHeight="1">
      <c r="A285" s="85"/>
      <c r="B285" s="85"/>
      <c r="C285" s="85"/>
      <c r="D285" s="86"/>
      <c r="E285" s="87"/>
      <c r="F285" s="87"/>
      <c r="G285" s="87"/>
      <c r="H285" s="87"/>
      <c r="I285" s="87"/>
      <c r="J285" s="87"/>
    </row>
    <row r="286" spans="1:10" ht="19.5" customHeight="1">
      <c r="A286" s="85"/>
      <c r="B286" s="85"/>
      <c r="C286" s="85"/>
      <c r="D286" s="86"/>
      <c r="E286" s="87"/>
      <c r="F286" s="87"/>
      <c r="G286" s="87"/>
      <c r="H286" s="87"/>
      <c r="I286" s="87"/>
      <c r="J286" s="87"/>
    </row>
    <row r="287" spans="1:10" ht="19.5" customHeight="1">
      <c r="A287" s="85"/>
      <c r="B287" s="85"/>
      <c r="C287" s="85"/>
      <c r="D287" s="86"/>
      <c r="E287" s="87"/>
      <c r="F287" s="87"/>
      <c r="G287" s="87"/>
      <c r="H287" s="87"/>
      <c r="I287" s="87"/>
      <c r="J287" s="87"/>
    </row>
    <row r="288" spans="1:11" ht="15.75" customHeight="1">
      <c r="A288" s="77"/>
      <c r="B288" s="77"/>
      <c r="C288" s="77"/>
      <c r="D288" s="77"/>
      <c r="E288" s="77"/>
      <c r="F288" s="77" t="s">
        <v>178</v>
      </c>
      <c r="G288" s="77"/>
      <c r="H288" s="77"/>
      <c r="I288" s="77"/>
      <c r="J288" s="77"/>
      <c r="K288" s="51"/>
    </row>
    <row r="289" spans="1:10" ht="15.75">
      <c r="A289" s="61" t="s">
        <v>146</v>
      </c>
      <c r="B289" s="78"/>
      <c r="C289" s="78"/>
      <c r="D289" s="79"/>
      <c r="E289" s="79"/>
      <c r="F289" s="289" t="s">
        <v>160</v>
      </c>
      <c r="G289" s="289"/>
      <c r="H289" s="289"/>
      <c r="I289" s="78"/>
      <c r="J289" s="78"/>
    </row>
    <row r="290" spans="1:10" ht="16.5" customHeight="1">
      <c r="A290" s="61"/>
      <c r="B290" s="78"/>
      <c r="C290" s="78"/>
      <c r="D290" s="288" t="s">
        <v>163</v>
      </c>
      <c r="E290" s="288"/>
      <c r="F290" s="288"/>
      <c r="G290" s="288"/>
      <c r="H290" s="288"/>
      <c r="I290" s="78"/>
      <c r="J290" s="78"/>
    </row>
    <row r="291" spans="1:10" ht="16.5" customHeight="1">
      <c r="A291" s="61"/>
      <c r="B291" s="78"/>
      <c r="C291" s="78"/>
      <c r="D291" s="80"/>
      <c r="E291" s="80"/>
      <c r="F291" s="80"/>
      <c r="G291" s="80"/>
      <c r="H291" s="80"/>
      <c r="I291" s="78"/>
      <c r="J291" s="78"/>
    </row>
    <row r="292" spans="1:10" ht="15.75">
      <c r="A292" s="61" t="s">
        <v>147</v>
      </c>
      <c r="B292" s="78"/>
      <c r="C292" s="78"/>
      <c r="D292" s="79"/>
      <c r="E292" s="79"/>
      <c r="F292" s="289" t="s">
        <v>241</v>
      </c>
      <c r="G292" s="289"/>
      <c r="H292" s="289"/>
      <c r="I292" s="78"/>
      <c r="J292" s="78"/>
    </row>
    <row r="293" spans="1:10" ht="15">
      <c r="A293" s="54"/>
      <c r="B293" s="78"/>
      <c r="C293" s="78"/>
      <c r="D293" s="288" t="s">
        <v>162</v>
      </c>
      <c r="E293" s="288"/>
      <c r="F293" s="288"/>
      <c r="G293" s="288"/>
      <c r="H293" s="288"/>
      <c r="I293" s="78"/>
      <c r="J293" s="78"/>
    </row>
    <row r="294" spans="1:10" ht="12.75">
      <c r="A294" s="10"/>
      <c r="B294" s="78"/>
      <c r="C294" s="78"/>
      <c r="D294" s="78"/>
      <c r="E294" s="78"/>
      <c r="F294" s="78"/>
      <c r="G294" s="290"/>
      <c r="H294" s="290"/>
      <c r="I294" s="78"/>
      <c r="J294" s="78"/>
    </row>
    <row r="295" spans="1:10" ht="15.75">
      <c r="A295" s="61" t="s">
        <v>148</v>
      </c>
      <c r="B295" s="78"/>
      <c r="C295" s="78"/>
      <c r="D295" s="79"/>
      <c r="E295" s="79"/>
      <c r="F295" s="289" t="s">
        <v>243</v>
      </c>
      <c r="G295" s="289"/>
      <c r="H295" s="81"/>
      <c r="I295" s="78"/>
      <c r="J295" s="78"/>
    </row>
    <row r="296" spans="1:10" ht="15">
      <c r="A296" s="61" t="s">
        <v>159</v>
      </c>
      <c r="B296" s="78"/>
      <c r="C296" s="78"/>
      <c r="D296" s="288" t="s">
        <v>161</v>
      </c>
      <c r="E296" s="288"/>
      <c r="F296" s="288"/>
      <c r="G296" s="288"/>
      <c r="H296" s="288"/>
      <c r="I296" s="78"/>
      <c r="J296" s="78"/>
    </row>
    <row r="297" spans="1:10" ht="12.75">
      <c r="A297" s="10"/>
      <c r="B297" s="78"/>
      <c r="C297" s="78"/>
      <c r="D297" s="78"/>
      <c r="E297" s="78"/>
      <c r="F297" s="78"/>
      <c r="G297" s="290"/>
      <c r="H297" s="290"/>
      <c r="I297" s="78"/>
      <c r="J297" s="78"/>
    </row>
    <row r="298" spans="2:10" ht="12.75">
      <c r="B298" s="52"/>
      <c r="C298" s="52"/>
      <c r="D298" s="52"/>
      <c r="E298" s="52"/>
      <c r="F298" s="52"/>
      <c r="G298" s="52"/>
      <c r="H298" s="52"/>
      <c r="I298" s="52"/>
      <c r="J298" s="52"/>
    </row>
  </sheetData>
  <sheetProtection/>
  <mergeCells count="435">
    <mergeCell ref="A279:C279"/>
    <mergeCell ref="A275:J275"/>
    <mergeCell ref="A276:C276"/>
    <mergeCell ref="A277:C277"/>
    <mergeCell ref="A278:C278"/>
    <mergeCell ref="A280:J280"/>
    <mergeCell ref="A281:C281"/>
    <mergeCell ref="A282:C282"/>
    <mergeCell ref="A283:C283"/>
    <mergeCell ref="A14:A16"/>
    <mergeCell ref="B14:D14"/>
    <mergeCell ref="E14:H14"/>
    <mergeCell ref="I14:J14"/>
    <mergeCell ref="B15:D15"/>
    <mergeCell ref="B22:D23"/>
    <mergeCell ref="E13:H13"/>
    <mergeCell ref="A7:J7"/>
    <mergeCell ref="B9:D9"/>
    <mergeCell ref="E9:H9"/>
    <mergeCell ref="I9:J9"/>
    <mergeCell ref="A8:J8"/>
    <mergeCell ref="B12:D12"/>
    <mergeCell ref="E12:H12"/>
    <mergeCell ref="I13:J13"/>
    <mergeCell ref="B6:D6"/>
    <mergeCell ref="E6:J6"/>
    <mergeCell ref="B4:D4"/>
    <mergeCell ref="B20:D20"/>
    <mergeCell ref="B13:D13"/>
    <mergeCell ref="E11:H11"/>
    <mergeCell ref="I11:J11"/>
    <mergeCell ref="B1:D1"/>
    <mergeCell ref="E1:J1"/>
    <mergeCell ref="B2:D3"/>
    <mergeCell ref="E2:J2"/>
    <mergeCell ref="E3:F3"/>
    <mergeCell ref="I3:J3"/>
    <mergeCell ref="E4:J4"/>
    <mergeCell ref="B5:D5"/>
    <mergeCell ref="B10:D10"/>
    <mergeCell ref="E10:H10"/>
    <mergeCell ref="I10:J10"/>
    <mergeCell ref="A26:J26"/>
    <mergeCell ref="E19:H19"/>
    <mergeCell ref="I19:J19"/>
    <mergeCell ref="E20:H20"/>
    <mergeCell ref="I20:J20"/>
    <mergeCell ref="I12:J12"/>
    <mergeCell ref="A11:D11"/>
    <mergeCell ref="A27:J27"/>
    <mergeCell ref="E15:H15"/>
    <mergeCell ref="I15:J15"/>
    <mergeCell ref="B16:D16"/>
    <mergeCell ref="E16:H16"/>
    <mergeCell ref="I16:J16"/>
    <mergeCell ref="B17:D18"/>
    <mergeCell ref="E17:H18"/>
    <mergeCell ref="I17:J18"/>
    <mergeCell ref="B19:D19"/>
    <mergeCell ref="A29:F29"/>
    <mergeCell ref="G29:J29"/>
    <mergeCell ref="B21:D21"/>
    <mergeCell ref="E21:H21"/>
    <mergeCell ref="I21:J21"/>
    <mergeCell ref="E22:H23"/>
    <mergeCell ref="I22:J23"/>
    <mergeCell ref="A24:J24"/>
    <mergeCell ref="A25:J25"/>
    <mergeCell ref="A28:J28"/>
    <mergeCell ref="A35:F35"/>
    <mergeCell ref="G35:J35"/>
    <mergeCell ref="A30:F30"/>
    <mergeCell ref="G30:J30"/>
    <mergeCell ref="A31:F31"/>
    <mergeCell ref="G31:J31"/>
    <mergeCell ref="A32:F32"/>
    <mergeCell ref="G32:J32"/>
    <mergeCell ref="A33:F33"/>
    <mergeCell ref="G33:J33"/>
    <mergeCell ref="A34:F34"/>
    <mergeCell ref="G34:J34"/>
    <mergeCell ref="A41:F41"/>
    <mergeCell ref="G41:J41"/>
    <mergeCell ref="A36:F36"/>
    <mergeCell ref="G36:J36"/>
    <mergeCell ref="A37:F37"/>
    <mergeCell ref="G37:J37"/>
    <mergeCell ref="A38:F38"/>
    <mergeCell ref="G38:J38"/>
    <mergeCell ref="A42:F42"/>
    <mergeCell ref="G42:J42"/>
    <mergeCell ref="A43:F43"/>
    <mergeCell ref="G43:J43"/>
    <mergeCell ref="A39:F39"/>
    <mergeCell ref="G39:J39"/>
    <mergeCell ref="A40:F40"/>
    <mergeCell ref="G40:J40"/>
    <mergeCell ref="A53:F53"/>
    <mergeCell ref="G53:J53"/>
    <mergeCell ref="A48:F48"/>
    <mergeCell ref="G48:J48"/>
    <mergeCell ref="A49:F49"/>
    <mergeCell ref="G49:J49"/>
    <mergeCell ref="A50:F50"/>
    <mergeCell ref="G50:J50"/>
    <mergeCell ref="A51:F51"/>
    <mergeCell ref="G51:J51"/>
    <mergeCell ref="A44:F44"/>
    <mergeCell ref="G44:J44"/>
    <mergeCell ref="A45:F45"/>
    <mergeCell ref="G45:J45"/>
    <mergeCell ref="A46:F46"/>
    <mergeCell ref="G46:J46"/>
    <mergeCell ref="A47:F47"/>
    <mergeCell ref="G47:J47"/>
    <mergeCell ref="A52:F52"/>
    <mergeCell ref="G52:J52"/>
    <mergeCell ref="A59:F59"/>
    <mergeCell ref="G59:J59"/>
    <mergeCell ref="A54:F54"/>
    <mergeCell ref="G54:J54"/>
    <mergeCell ref="A55:F55"/>
    <mergeCell ref="G55:J55"/>
    <mergeCell ref="A56:F56"/>
    <mergeCell ref="G56:J56"/>
    <mergeCell ref="A65:F65"/>
    <mergeCell ref="G65:J65"/>
    <mergeCell ref="A60:F60"/>
    <mergeCell ref="G60:J60"/>
    <mergeCell ref="A61:F61"/>
    <mergeCell ref="G61:J61"/>
    <mergeCell ref="A62:F62"/>
    <mergeCell ref="G62:J62"/>
    <mergeCell ref="A57:F57"/>
    <mergeCell ref="G57:J57"/>
    <mergeCell ref="A58:F58"/>
    <mergeCell ref="G58:J58"/>
    <mergeCell ref="A66:F66"/>
    <mergeCell ref="G66:J66"/>
    <mergeCell ref="A67:F67"/>
    <mergeCell ref="G67:J67"/>
    <mergeCell ref="A63:F63"/>
    <mergeCell ref="G63:J63"/>
    <mergeCell ref="A64:F64"/>
    <mergeCell ref="G64:J64"/>
    <mergeCell ref="A77:F77"/>
    <mergeCell ref="G77:J77"/>
    <mergeCell ref="A72:F72"/>
    <mergeCell ref="G72:J72"/>
    <mergeCell ref="A73:F73"/>
    <mergeCell ref="G73:J73"/>
    <mergeCell ref="A75:F75"/>
    <mergeCell ref="G75:J75"/>
    <mergeCell ref="A76:F76"/>
    <mergeCell ref="G76:J76"/>
    <mergeCell ref="A68:F68"/>
    <mergeCell ref="G68:J68"/>
    <mergeCell ref="A74:F74"/>
    <mergeCell ref="G74:J74"/>
    <mergeCell ref="A70:F70"/>
    <mergeCell ref="G70:J70"/>
    <mergeCell ref="A71:F71"/>
    <mergeCell ref="G71:J71"/>
    <mergeCell ref="A69:F69"/>
    <mergeCell ref="G69:J69"/>
    <mergeCell ref="A78:F78"/>
    <mergeCell ref="G78:J78"/>
    <mergeCell ref="A79:F79"/>
    <mergeCell ref="G79:J79"/>
    <mergeCell ref="A82:F82"/>
    <mergeCell ref="G82:J82"/>
    <mergeCell ref="A84:F84"/>
    <mergeCell ref="G84:J84"/>
    <mergeCell ref="A83:F83"/>
    <mergeCell ref="G83:J83"/>
    <mergeCell ref="A80:F80"/>
    <mergeCell ref="G80:J80"/>
    <mergeCell ref="A81:F81"/>
    <mergeCell ref="G81:J81"/>
    <mergeCell ref="A88:F88"/>
    <mergeCell ref="G88:J88"/>
    <mergeCell ref="A87:F87"/>
    <mergeCell ref="G87:J87"/>
    <mergeCell ref="A85:F85"/>
    <mergeCell ref="G85:J85"/>
    <mergeCell ref="A86:F86"/>
    <mergeCell ref="G86:J86"/>
    <mergeCell ref="A94:F94"/>
    <mergeCell ref="G94:J94"/>
    <mergeCell ref="A93:F93"/>
    <mergeCell ref="G93:J93"/>
    <mergeCell ref="A89:F89"/>
    <mergeCell ref="G89:J89"/>
    <mergeCell ref="A92:F92"/>
    <mergeCell ref="G92:J92"/>
    <mergeCell ref="A90:F90"/>
    <mergeCell ref="G90:J90"/>
    <mergeCell ref="A91:F91"/>
    <mergeCell ref="G91:J91"/>
    <mergeCell ref="A95:F95"/>
    <mergeCell ref="G95:J95"/>
    <mergeCell ref="A96:F96"/>
    <mergeCell ref="G100:J100"/>
    <mergeCell ref="A99:F99"/>
    <mergeCell ref="G99:J99"/>
    <mergeCell ref="A100:F100"/>
    <mergeCell ref="G96:J96"/>
    <mergeCell ref="A97:F97"/>
    <mergeCell ref="G97:J97"/>
    <mergeCell ref="A101:F101"/>
    <mergeCell ref="G101:J101"/>
    <mergeCell ref="A98:F98"/>
    <mergeCell ref="G98:J98"/>
    <mergeCell ref="A104:J104"/>
    <mergeCell ref="A105:J105"/>
    <mergeCell ref="A103:J103"/>
    <mergeCell ref="A102:F102"/>
    <mergeCell ref="G102:J102"/>
    <mergeCell ref="A106:E106"/>
    <mergeCell ref="G106:J106"/>
    <mergeCell ref="A115:E115"/>
    <mergeCell ref="G115:J115"/>
    <mergeCell ref="A110:E110"/>
    <mergeCell ref="G110:J110"/>
    <mergeCell ref="A111:E111"/>
    <mergeCell ref="G111:J111"/>
    <mergeCell ref="A112:E112"/>
    <mergeCell ref="G112:J112"/>
    <mergeCell ref="G107:J107"/>
    <mergeCell ref="A108:E108"/>
    <mergeCell ref="G108:J108"/>
    <mergeCell ref="A109:E109"/>
    <mergeCell ref="G109:J109"/>
    <mergeCell ref="A107:E107"/>
    <mergeCell ref="A121:E121"/>
    <mergeCell ref="G121:J121"/>
    <mergeCell ref="A116:E116"/>
    <mergeCell ref="G116:J116"/>
    <mergeCell ref="A117:E117"/>
    <mergeCell ref="G117:J117"/>
    <mergeCell ref="A120:E120"/>
    <mergeCell ref="G120:J120"/>
    <mergeCell ref="A118:E118"/>
    <mergeCell ref="G118:J118"/>
    <mergeCell ref="A113:E113"/>
    <mergeCell ref="G113:J113"/>
    <mergeCell ref="A114:E114"/>
    <mergeCell ref="G114:J114"/>
    <mergeCell ref="A119:E119"/>
    <mergeCell ref="G119:J119"/>
    <mergeCell ref="A130:E130"/>
    <mergeCell ref="G130:J130"/>
    <mergeCell ref="A122:E122"/>
    <mergeCell ref="G122:J122"/>
    <mergeCell ref="A125:E125"/>
    <mergeCell ref="A126:E126"/>
    <mergeCell ref="A127:E127"/>
    <mergeCell ref="G127:J127"/>
    <mergeCell ref="A131:E131"/>
    <mergeCell ref="G131:J131"/>
    <mergeCell ref="A132:E132"/>
    <mergeCell ref="G132:J132"/>
    <mergeCell ref="A128:E128"/>
    <mergeCell ref="G128:J128"/>
    <mergeCell ref="A129:E129"/>
    <mergeCell ref="G129:J129"/>
    <mergeCell ref="A142:E142"/>
    <mergeCell ref="G142:J142"/>
    <mergeCell ref="A137:E137"/>
    <mergeCell ref="G137:J137"/>
    <mergeCell ref="A138:E138"/>
    <mergeCell ref="G138:J138"/>
    <mergeCell ref="A139:E139"/>
    <mergeCell ref="G139:J139"/>
    <mergeCell ref="A140:E140"/>
    <mergeCell ref="G140:J140"/>
    <mergeCell ref="A133:E133"/>
    <mergeCell ref="G133:J133"/>
    <mergeCell ref="A134:E134"/>
    <mergeCell ref="G134:J134"/>
    <mergeCell ref="A135:E135"/>
    <mergeCell ref="G135:J135"/>
    <mergeCell ref="A136:E136"/>
    <mergeCell ref="G136:J136"/>
    <mergeCell ref="A141:E141"/>
    <mergeCell ref="G141:J141"/>
    <mergeCell ref="A149:E149"/>
    <mergeCell ref="G149:J149"/>
    <mergeCell ref="A143:E143"/>
    <mergeCell ref="G143:J143"/>
    <mergeCell ref="A144:E144"/>
    <mergeCell ref="G144:J144"/>
    <mergeCell ref="A145:E145"/>
    <mergeCell ref="G145:J145"/>
    <mergeCell ref="A154:C154"/>
    <mergeCell ref="A155:C155"/>
    <mergeCell ref="A146:E146"/>
    <mergeCell ref="G146:J146"/>
    <mergeCell ref="A147:E147"/>
    <mergeCell ref="G147:J147"/>
    <mergeCell ref="E150:E151"/>
    <mergeCell ref="F150:J150"/>
    <mergeCell ref="A148:E148"/>
    <mergeCell ref="G148:J148"/>
    <mergeCell ref="A162:C162"/>
    <mergeCell ref="A163:C163"/>
    <mergeCell ref="A156:C156"/>
    <mergeCell ref="A157:C157"/>
    <mergeCell ref="A158:C158"/>
    <mergeCell ref="A159:C159"/>
    <mergeCell ref="A160:C160"/>
    <mergeCell ref="A161:C161"/>
    <mergeCell ref="A150:C151"/>
    <mergeCell ref="D150:D151"/>
    <mergeCell ref="A152:C152"/>
    <mergeCell ref="A153:C153"/>
    <mergeCell ref="A168:C168"/>
    <mergeCell ref="A169:C169"/>
    <mergeCell ref="A170:C170"/>
    <mergeCell ref="A171:C171"/>
    <mergeCell ref="A164:C164"/>
    <mergeCell ref="A165:C165"/>
    <mergeCell ref="A166:C166"/>
    <mergeCell ref="A167:C167"/>
    <mergeCell ref="A172:C172"/>
    <mergeCell ref="A173:C173"/>
    <mergeCell ref="A180:C180"/>
    <mergeCell ref="A181:C181"/>
    <mergeCell ref="A176:C176"/>
    <mergeCell ref="A177:C177"/>
    <mergeCell ref="A178:C178"/>
    <mergeCell ref="A179:C179"/>
    <mergeCell ref="A174:C174"/>
    <mergeCell ref="A175:C175"/>
    <mergeCell ref="A194:C194"/>
    <mergeCell ref="A195:C195"/>
    <mergeCell ref="A182:C182"/>
    <mergeCell ref="A183:C183"/>
    <mergeCell ref="A184:J184"/>
    <mergeCell ref="A185:J185"/>
    <mergeCell ref="A188:C188"/>
    <mergeCell ref="A189:C189"/>
    <mergeCell ref="A186:C186"/>
    <mergeCell ref="A187:C187"/>
    <mergeCell ref="A206:C206"/>
    <mergeCell ref="A190:C190"/>
    <mergeCell ref="A191:C191"/>
    <mergeCell ref="A192:C192"/>
    <mergeCell ref="A193:C193"/>
    <mergeCell ref="A200:C20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18:J218"/>
    <mergeCell ref="A221:C221"/>
    <mergeCell ref="A216:C216"/>
    <mergeCell ref="A217:C217"/>
    <mergeCell ref="A219:C219"/>
    <mergeCell ref="A212:C212"/>
    <mergeCell ref="A213:C213"/>
    <mergeCell ref="A214:C214"/>
    <mergeCell ref="A215:C215"/>
    <mergeCell ref="A207:C207"/>
    <mergeCell ref="A208:C208"/>
    <mergeCell ref="A209:C209"/>
    <mergeCell ref="A211:J211"/>
    <mergeCell ref="A210:C210"/>
    <mergeCell ref="A224:C224"/>
    <mergeCell ref="A233:C233"/>
    <mergeCell ref="A235:C235"/>
    <mergeCell ref="A220:C220"/>
    <mergeCell ref="A223:C223"/>
    <mergeCell ref="A226:C226"/>
    <mergeCell ref="A228:C228"/>
    <mergeCell ref="A222:C222"/>
    <mergeCell ref="A236:C236"/>
    <mergeCell ref="A231:C231"/>
    <mergeCell ref="A232:C232"/>
    <mergeCell ref="A225:C225"/>
    <mergeCell ref="A227:J227"/>
    <mergeCell ref="A234:J234"/>
    <mergeCell ref="A230:C230"/>
    <mergeCell ref="A229:C229"/>
    <mergeCell ref="A242:J242"/>
    <mergeCell ref="A255:C255"/>
    <mergeCell ref="A256:C256"/>
    <mergeCell ref="A245:C245"/>
    <mergeCell ref="A246:C246"/>
    <mergeCell ref="A247:C247"/>
    <mergeCell ref="A248:C248"/>
    <mergeCell ref="A250:C250"/>
    <mergeCell ref="A253:C253"/>
    <mergeCell ref="A254:C254"/>
    <mergeCell ref="A237:C237"/>
    <mergeCell ref="A238:C238"/>
    <mergeCell ref="A239:C239"/>
    <mergeCell ref="A240:C240"/>
    <mergeCell ref="A243:C243"/>
    <mergeCell ref="A244:C244"/>
    <mergeCell ref="A251:C251"/>
    <mergeCell ref="A252:C252"/>
    <mergeCell ref="A249:J249"/>
    <mergeCell ref="A268:C268"/>
    <mergeCell ref="A257:C257"/>
    <mergeCell ref="A258:C258"/>
    <mergeCell ref="A259:C259"/>
    <mergeCell ref="A260:C260"/>
    <mergeCell ref="A261:C261"/>
    <mergeCell ref="A262:C262"/>
    <mergeCell ref="A274:C274"/>
    <mergeCell ref="A263:C263"/>
    <mergeCell ref="A264:C264"/>
    <mergeCell ref="A265:C265"/>
    <mergeCell ref="A266:C266"/>
    <mergeCell ref="A269:C269"/>
    <mergeCell ref="A270:C270"/>
    <mergeCell ref="A271:C271"/>
    <mergeCell ref="A272:C272"/>
    <mergeCell ref="A267:C267"/>
    <mergeCell ref="A241:C241"/>
    <mergeCell ref="D296:H296"/>
    <mergeCell ref="F289:H289"/>
    <mergeCell ref="G297:H297"/>
    <mergeCell ref="D290:H290"/>
    <mergeCell ref="F292:H292"/>
    <mergeCell ref="D293:H293"/>
    <mergeCell ref="G294:H294"/>
    <mergeCell ref="F295:G295"/>
    <mergeCell ref="A273:C273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3"/>
  <sheetViews>
    <sheetView tabSelected="1" zoomScale="76" zoomScaleNormal="76" zoomScaleSheetLayoutView="75" zoomScalePageLayoutView="0" workbookViewId="0" topLeftCell="A144">
      <selection activeCell="P165" sqref="P165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2.75">
      <c r="A1" s="10"/>
      <c r="B1" s="78"/>
      <c r="C1" s="78"/>
      <c r="D1" s="78"/>
      <c r="E1" s="78"/>
      <c r="F1" s="78"/>
      <c r="G1" s="290"/>
      <c r="H1" s="290"/>
      <c r="I1" s="78"/>
      <c r="J1" s="78"/>
    </row>
    <row r="2" spans="2:10" ht="12.75"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1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2" t="s">
        <v>302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397" t="s">
        <v>303</v>
      </c>
      <c r="B13" s="398"/>
      <c r="C13" s="398"/>
      <c r="D13" s="398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224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229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225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226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424">
        <f>G36</f>
        <v>691279.52</v>
      </c>
      <c r="H32" s="424"/>
      <c r="I32" s="424"/>
      <c r="J32" s="425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426">
        <v>344646.52</v>
      </c>
      <c r="H34" s="426"/>
      <c r="I34" s="426"/>
      <c r="J34" s="427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422">
        <v>691279.52</v>
      </c>
      <c r="H36" s="422"/>
      <c r="I36" s="422"/>
      <c r="J36" s="42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/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422">
        <v>346633</v>
      </c>
      <c r="H40" s="422"/>
      <c r="I40" s="422"/>
      <c r="J40" s="42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422">
        <v>152631.03</v>
      </c>
      <c r="H42" s="422"/>
      <c r="I42" s="422"/>
      <c r="J42" s="42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/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5681500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</f>
        <v>2030000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3404500</v>
      </c>
      <c r="H131" s="253"/>
      <c r="I131" s="253"/>
      <c r="J131" s="254"/>
    </row>
    <row r="132" spans="1:10" s="23" customFormat="1" ht="19.5" customHeight="1">
      <c r="A132" s="233" t="s">
        <v>235</v>
      </c>
      <c r="B132" s="234"/>
      <c r="C132" s="234"/>
      <c r="D132" s="234"/>
      <c r="E132" s="235"/>
      <c r="F132" s="21">
        <v>180</v>
      </c>
      <c r="G132" s="252">
        <f>G154</f>
        <v>247000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>
        <f>J154</f>
        <v>0</v>
      </c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2.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419" t="s">
        <v>121</v>
      </c>
      <c r="B154" s="420"/>
      <c r="C154" s="421"/>
      <c r="D154" s="158"/>
      <c r="E154" s="159">
        <f>F154+G154+I154+J154</f>
        <v>5681500</v>
      </c>
      <c r="F154" s="159">
        <f>F156+F161+F176+F180</f>
        <v>3404500</v>
      </c>
      <c r="G154" s="160">
        <f>G156+G161+G176+G180</f>
        <v>247000</v>
      </c>
      <c r="H154" s="160">
        <f>H156+H161+H176+H180</f>
        <v>0</v>
      </c>
      <c r="I154" s="160">
        <f>I156+I161+I176+I180</f>
        <v>2030000</v>
      </c>
      <c r="J154" s="160">
        <f>J156+J161+J176+J180</f>
        <v>0</v>
      </c>
    </row>
    <row r="155" spans="1:10" s="13" customFormat="1" ht="12.75" customHeight="1" thickBot="1">
      <c r="A155" s="410" t="s">
        <v>87</v>
      </c>
      <c r="B155" s="411"/>
      <c r="C155" s="412"/>
      <c r="D155" s="161"/>
      <c r="E155" s="160"/>
      <c r="F155" s="160"/>
      <c r="G155" s="160"/>
      <c r="H155" s="160"/>
      <c r="I155" s="160"/>
      <c r="J155" s="160"/>
    </row>
    <row r="156" spans="1:10" s="12" customFormat="1" ht="19.5" customHeight="1" thickBot="1">
      <c r="A156" s="416" t="s">
        <v>122</v>
      </c>
      <c r="B156" s="417"/>
      <c r="C156" s="418"/>
      <c r="D156" s="162">
        <v>210</v>
      </c>
      <c r="E156" s="160">
        <f>F156+G156+I156+J156</f>
        <v>2902900</v>
      </c>
      <c r="F156" s="160">
        <f>F158+F159+F160</f>
        <v>2902900</v>
      </c>
      <c r="G156" s="160">
        <f>G158+G159+G160</f>
        <v>0</v>
      </c>
      <c r="H156" s="160">
        <f>H158+H159+H160</f>
        <v>0</v>
      </c>
      <c r="I156" s="160">
        <f>I158+I159+I160</f>
        <v>0</v>
      </c>
      <c r="J156" s="160">
        <f>J158+J159+J160</f>
        <v>0</v>
      </c>
    </row>
    <row r="157" spans="1:10" s="13" customFormat="1" ht="12.75" customHeight="1" thickBot="1">
      <c r="A157" s="410" t="s">
        <v>19</v>
      </c>
      <c r="B157" s="411"/>
      <c r="C157" s="412"/>
      <c r="D157" s="161"/>
      <c r="E157" s="160"/>
      <c r="F157" s="160"/>
      <c r="G157" s="160"/>
      <c r="H157" s="160"/>
      <c r="I157" s="160"/>
      <c r="J157" s="160"/>
    </row>
    <row r="158" spans="1:10" ht="19.5" customHeight="1" thickBot="1">
      <c r="A158" s="410" t="s">
        <v>123</v>
      </c>
      <c r="B158" s="411"/>
      <c r="C158" s="412"/>
      <c r="D158" s="161">
        <v>211</v>
      </c>
      <c r="E158" s="160">
        <f>F158+G158+I158+J158</f>
        <v>2229600</v>
      </c>
      <c r="F158" s="160">
        <f aca="true" t="shared" si="0" ref="F158:J160">F192+F256</f>
        <v>2229600</v>
      </c>
      <c r="G158" s="160">
        <f t="shared" si="0"/>
        <v>0</v>
      </c>
      <c r="H158" s="160">
        <f t="shared" si="0"/>
        <v>0</v>
      </c>
      <c r="I158" s="160">
        <f t="shared" si="0"/>
        <v>0</v>
      </c>
      <c r="J158" s="160">
        <f t="shared" si="0"/>
        <v>0</v>
      </c>
    </row>
    <row r="159" spans="1:10" ht="19.5" customHeight="1" thickBot="1">
      <c r="A159" s="410" t="s">
        <v>124</v>
      </c>
      <c r="B159" s="411"/>
      <c r="C159" s="412"/>
      <c r="D159" s="161">
        <v>212</v>
      </c>
      <c r="E159" s="160">
        <f>F159+G159+I159+J159</f>
        <v>0</v>
      </c>
      <c r="F159" s="160">
        <f t="shared" si="0"/>
        <v>0</v>
      </c>
      <c r="G159" s="160">
        <f t="shared" si="0"/>
        <v>0</v>
      </c>
      <c r="H159" s="160">
        <f t="shared" si="0"/>
        <v>0</v>
      </c>
      <c r="I159" s="160">
        <f t="shared" si="0"/>
        <v>0</v>
      </c>
      <c r="J159" s="160">
        <f t="shared" si="0"/>
        <v>0</v>
      </c>
    </row>
    <row r="160" spans="1:10" ht="19.5" customHeight="1" thickBot="1">
      <c r="A160" s="410" t="s">
        <v>125</v>
      </c>
      <c r="B160" s="411"/>
      <c r="C160" s="412"/>
      <c r="D160" s="161">
        <v>213</v>
      </c>
      <c r="E160" s="160">
        <f>F160+G160+I160+J160</f>
        <v>673300</v>
      </c>
      <c r="F160" s="160">
        <f t="shared" si="0"/>
        <v>673300</v>
      </c>
      <c r="G160" s="160">
        <f t="shared" si="0"/>
        <v>0</v>
      </c>
      <c r="H160" s="160">
        <f t="shared" si="0"/>
        <v>0</v>
      </c>
      <c r="I160" s="160">
        <f t="shared" si="0"/>
        <v>0</v>
      </c>
      <c r="J160" s="160">
        <f t="shared" si="0"/>
        <v>0</v>
      </c>
    </row>
    <row r="161" spans="1:10" s="12" customFormat="1" ht="19.5" customHeight="1" thickBot="1">
      <c r="A161" s="416" t="s">
        <v>126</v>
      </c>
      <c r="B161" s="417"/>
      <c r="C161" s="418"/>
      <c r="D161" s="162">
        <v>220</v>
      </c>
      <c r="E161" s="160">
        <f>F161+G161+I161+J161</f>
        <v>662280</v>
      </c>
      <c r="F161" s="160">
        <f>F163+F164+F165+F166+F167+F168</f>
        <v>453280</v>
      </c>
      <c r="G161" s="160">
        <f>G163+G164+G165+G166+G167+G168</f>
        <v>179000</v>
      </c>
      <c r="H161" s="160">
        <f>H163+H164+H165+H166+H167+H168</f>
        <v>0</v>
      </c>
      <c r="I161" s="160">
        <f>I163+I164+I165+I166+I167+I168</f>
        <v>30000</v>
      </c>
      <c r="J161" s="160">
        <f>J163+J164+J165+J166+J167+J168</f>
        <v>0</v>
      </c>
    </row>
    <row r="162" spans="1:10" s="13" customFormat="1" ht="12.75" customHeight="1" thickBot="1">
      <c r="A162" s="410" t="s">
        <v>19</v>
      </c>
      <c r="B162" s="411"/>
      <c r="C162" s="412"/>
      <c r="D162" s="161"/>
      <c r="E162" s="160"/>
      <c r="F162" s="160"/>
      <c r="G162" s="160"/>
      <c r="H162" s="160"/>
      <c r="I162" s="160"/>
      <c r="J162" s="160"/>
    </row>
    <row r="163" spans="1:10" ht="19.5" customHeight="1" thickBot="1">
      <c r="A163" s="410" t="s">
        <v>127</v>
      </c>
      <c r="B163" s="411"/>
      <c r="C163" s="412"/>
      <c r="D163" s="161">
        <v>221</v>
      </c>
      <c r="E163" s="160">
        <f aca="true" t="shared" si="1" ref="E163:E169">F163+G163+I163+J163</f>
        <v>30000</v>
      </c>
      <c r="F163" s="160">
        <f>F197+F261</f>
        <v>30000</v>
      </c>
      <c r="G163" s="160">
        <f>G197+G261</f>
        <v>0</v>
      </c>
      <c r="H163" s="160">
        <f>H197+H261</f>
        <v>0</v>
      </c>
      <c r="I163" s="160">
        <f>I197+I261</f>
        <v>0</v>
      </c>
      <c r="J163" s="160">
        <f>J197+J261</f>
        <v>0</v>
      </c>
    </row>
    <row r="164" spans="1:10" ht="19.5" customHeight="1" thickBot="1">
      <c r="A164" s="410" t="s">
        <v>128</v>
      </c>
      <c r="B164" s="411"/>
      <c r="C164" s="412"/>
      <c r="D164" s="161">
        <v>222</v>
      </c>
      <c r="E164" s="160">
        <f t="shared" si="1"/>
        <v>0</v>
      </c>
      <c r="F164" s="160">
        <f>F198</f>
        <v>0</v>
      </c>
      <c r="G164" s="160">
        <f>G198</f>
        <v>0</v>
      </c>
      <c r="H164" s="160">
        <f>H198</f>
        <v>0</v>
      </c>
      <c r="I164" s="160">
        <f>I198</f>
        <v>0</v>
      </c>
      <c r="J164" s="160">
        <f>J198</f>
        <v>0</v>
      </c>
    </row>
    <row r="165" spans="1:10" ht="19.5" customHeight="1" thickBot="1">
      <c r="A165" s="410" t="s">
        <v>129</v>
      </c>
      <c r="B165" s="411"/>
      <c r="C165" s="412"/>
      <c r="D165" s="161">
        <v>223</v>
      </c>
      <c r="E165" s="160">
        <f t="shared" si="1"/>
        <v>314100</v>
      </c>
      <c r="F165" s="160">
        <f>F263</f>
        <v>314100</v>
      </c>
      <c r="G165" s="160">
        <f>G263</f>
        <v>0</v>
      </c>
      <c r="H165" s="160">
        <f>H263</f>
        <v>0</v>
      </c>
      <c r="I165" s="160">
        <f>I263</f>
        <v>0</v>
      </c>
      <c r="J165" s="160">
        <f>J263</f>
        <v>0</v>
      </c>
    </row>
    <row r="166" spans="1:10" ht="19.5" customHeight="1" thickBot="1">
      <c r="A166" s="410" t="s">
        <v>130</v>
      </c>
      <c r="B166" s="411"/>
      <c r="C166" s="412"/>
      <c r="D166" s="161">
        <v>224</v>
      </c>
      <c r="E166" s="160">
        <f t="shared" si="1"/>
        <v>0</v>
      </c>
      <c r="F166" s="160"/>
      <c r="G166" s="160"/>
      <c r="H166" s="160"/>
      <c r="I166" s="160"/>
      <c r="J166" s="160"/>
    </row>
    <row r="167" spans="1:10" ht="19.5" customHeight="1" thickBot="1">
      <c r="A167" s="410" t="s">
        <v>131</v>
      </c>
      <c r="B167" s="411"/>
      <c r="C167" s="412"/>
      <c r="D167" s="161">
        <v>225</v>
      </c>
      <c r="E167" s="160">
        <f t="shared" si="1"/>
        <v>108000</v>
      </c>
      <c r="F167" s="160">
        <f aca="true" t="shared" si="2" ref="F167:J168">F201+F265</f>
        <v>78000</v>
      </c>
      <c r="G167" s="160">
        <f t="shared" si="2"/>
        <v>0</v>
      </c>
      <c r="H167" s="160">
        <f t="shared" si="2"/>
        <v>0</v>
      </c>
      <c r="I167" s="160">
        <f t="shared" si="2"/>
        <v>30000</v>
      </c>
      <c r="J167" s="160">
        <f t="shared" si="2"/>
        <v>0</v>
      </c>
    </row>
    <row r="168" spans="1:10" ht="19.5" customHeight="1" thickBot="1">
      <c r="A168" s="410" t="s">
        <v>132</v>
      </c>
      <c r="B168" s="411"/>
      <c r="C168" s="412"/>
      <c r="D168" s="161">
        <v>226</v>
      </c>
      <c r="E168" s="160">
        <f t="shared" si="1"/>
        <v>210180</v>
      </c>
      <c r="F168" s="160">
        <f t="shared" si="2"/>
        <v>31180</v>
      </c>
      <c r="G168" s="160">
        <f>G202+G266+G280+G284</f>
        <v>179000</v>
      </c>
      <c r="H168" s="160">
        <f t="shared" si="2"/>
        <v>0</v>
      </c>
      <c r="I168" s="160">
        <f t="shared" si="2"/>
        <v>0</v>
      </c>
      <c r="J168" s="160">
        <f t="shared" si="2"/>
        <v>0</v>
      </c>
    </row>
    <row r="169" spans="1:10" s="12" customFormat="1" ht="19.5" customHeight="1" hidden="1">
      <c r="A169" s="416" t="s">
        <v>133</v>
      </c>
      <c r="B169" s="417"/>
      <c r="C169" s="418"/>
      <c r="D169" s="162">
        <v>240</v>
      </c>
      <c r="E169" s="160" t="e">
        <f t="shared" si="1"/>
        <v>#REF!</v>
      </c>
      <c r="F169" s="160">
        <v>0</v>
      </c>
      <c r="G169" s="160" t="e">
        <f>#REF!+#REF!</f>
        <v>#REF!</v>
      </c>
      <c r="H169" s="160" t="e">
        <f>#REF!+#REF!</f>
        <v>#REF!</v>
      </c>
      <c r="I169" s="160" t="e">
        <f>#REF!+#REF!</f>
        <v>#REF!</v>
      </c>
      <c r="J169" s="160" t="e">
        <f>#REF!+#REF!</f>
        <v>#REF!</v>
      </c>
    </row>
    <row r="170" spans="1:10" s="13" customFormat="1" ht="13.5" customHeight="1" hidden="1">
      <c r="A170" s="410" t="s">
        <v>19</v>
      </c>
      <c r="B170" s="411"/>
      <c r="C170" s="412"/>
      <c r="D170" s="161"/>
      <c r="E170" s="160"/>
      <c r="F170" s="160"/>
      <c r="G170" s="160"/>
      <c r="H170" s="160"/>
      <c r="I170" s="160"/>
      <c r="J170" s="160"/>
    </row>
    <row r="171" spans="1:10" ht="19.5" customHeight="1" hidden="1">
      <c r="A171" s="410" t="s">
        <v>134</v>
      </c>
      <c r="B171" s="411"/>
      <c r="C171" s="412"/>
      <c r="D171" s="161">
        <v>241</v>
      </c>
      <c r="E171" s="160" t="e">
        <f aca="true" t="shared" si="3" ref="E171:E176">F171+G171+I171+J171</f>
        <v>#REF!</v>
      </c>
      <c r="F171" s="160" t="e">
        <f>#REF!+#REF!</f>
        <v>#REF!</v>
      </c>
      <c r="G171" s="160" t="e">
        <f>#REF!+#REF!</f>
        <v>#REF!</v>
      </c>
      <c r="H171" s="160" t="e">
        <f>#REF!+#REF!</f>
        <v>#REF!</v>
      </c>
      <c r="I171" s="160" t="e">
        <f>#REF!+#REF!</f>
        <v>#REF!</v>
      </c>
      <c r="J171" s="160" t="e">
        <f>#REF!+#REF!</f>
        <v>#REF!</v>
      </c>
    </row>
    <row r="172" spans="1:10" s="12" customFormat="1" ht="19.5" customHeight="1" hidden="1">
      <c r="A172" s="416" t="s">
        <v>135</v>
      </c>
      <c r="B172" s="417"/>
      <c r="C172" s="418"/>
      <c r="D172" s="162">
        <v>260</v>
      </c>
      <c r="E172" s="160" t="e">
        <f t="shared" si="3"/>
        <v>#REF!</v>
      </c>
      <c r="F172" s="160" t="e">
        <f>#REF!+#REF!</f>
        <v>#REF!</v>
      </c>
      <c r="G172" s="160" t="e">
        <f>#REF!+#REF!</f>
        <v>#REF!</v>
      </c>
      <c r="H172" s="160" t="e">
        <f>#REF!+#REF!</f>
        <v>#REF!</v>
      </c>
      <c r="I172" s="160" t="e">
        <f>#REF!+#REF!</f>
        <v>#REF!</v>
      </c>
      <c r="J172" s="160" t="e">
        <f>#REF!+#REF!</f>
        <v>#REF!</v>
      </c>
    </row>
    <row r="173" spans="1:10" s="13" customFormat="1" ht="12.75" customHeight="1" hidden="1">
      <c r="A173" s="410" t="s">
        <v>19</v>
      </c>
      <c r="B173" s="411"/>
      <c r="C173" s="412"/>
      <c r="D173" s="161"/>
      <c r="E173" s="160" t="e">
        <f t="shared" si="3"/>
        <v>#REF!</v>
      </c>
      <c r="F173" s="160" t="e">
        <f>#REF!+#REF!</f>
        <v>#REF!</v>
      </c>
      <c r="G173" s="160" t="e">
        <f>#REF!+#REF!</f>
        <v>#REF!</v>
      </c>
      <c r="H173" s="160" t="e">
        <f>#REF!+#REF!</f>
        <v>#REF!</v>
      </c>
      <c r="I173" s="160" t="e">
        <f>#REF!+#REF!</f>
        <v>#REF!</v>
      </c>
      <c r="J173" s="160" t="e">
        <f>#REF!+#REF!</f>
        <v>#REF!</v>
      </c>
    </row>
    <row r="174" spans="1:10" ht="19.5" customHeight="1" hidden="1">
      <c r="A174" s="410" t="s">
        <v>136</v>
      </c>
      <c r="B174" s="411"/>
      <c r="C174" s="412"/>
      <c r="D174" s="161">
        <v>262</v>
      </c>
      <c r="E174" s="160" t="e">
        <f t="shared" si="3"/>
        <v>#REF!</v>
      </c>
      <c r="F174" s="160" t="e">
        <f>#REF!+#REF!</f>
        <v>#REF!</v>
      </c>
      <c r="G174" s="160" t="e">
        <f>#REF!+#REF!</f>
        <v>#REF!</v>
      </c>
      <c r="H174" s="160" t="e">
        <f>#REF!+#REF!</f>
        <v>#REF!</v>
      </c>
      <c r="I174" s="160" t="e">
        <f>#REF!+#REF!</f>
        <v>#REF!</v>
      </c>
      <c r="J174" s="160" t="e">
        <f>#REF!+#REF!</f>
        <v>#REF!</v>
      </c>
    </row>
    <row r="175" spans="1:10" ht="19.5" customHeight="1" hidden="1">
      <c r="A175" s="410" t="s">
        <v>137</v>
      </c>
      <c r="B175" s="411"/>
      <c r="C175" s="412"/>
      <c r="D175" s="161">
        <v>263</v>
      </c>
      <c r="E175" s="160" t="e">
        <f t="shared" si="3"/>
        <v>#REF!</v>
      </c>
      <c r="F175" s="160" t="e">
        <f>#REF!+#REF!</f>
        <v>#REF!</v>
      </c>
      <c r="G175" s="160" t="e">
        <f>#REF!+#REF!</f>
        <v>#REF!</v>
      </c>
      <c r="H175" s="160" t="e">
        <f>#REF!+#REF!</f>
        <v>#REF!</v>
      </c>
      <c r="I175" s="160" t="e">
        <f>#REF!+#REF!</f>
        <v>#REF!</v>
      </c>
      <c r="J175" s="160" t="e">
        <f>#REF!+#REF!</f>
        <v>#REF!</v>
      </c>
    </row>
    <row r="176" spans="1:10" s="12" customFormat="1" ht="19.5" customHeight="1" thickBot="1">
      <c r="A176" s="416" t="s">
        <v>138</v>
      </c>
      <c r="B176" s="417"/>
      <c r="C176" s="418"/>
      <c r="D176" s="162">
        <v>290</v>
      </c>
      <c r="E176" s="160">
        <f t="shared" si="3"/>
        <v>2600</v>
      </c>
      <c r="F176" s="160">
        <f>F178+F179</f>
        <v>2600</v>
      </c>
      <c r="G176" s="160">
        <f>G178+G179</f>
        <v>0</v>
      </c>
      <c r="H176" s="160">
        <f>H178+H179</f>
        <v>0</v>
      </c>
      <c r="I176" s="160">
        <f>I178+I179</f>
        <v>0</v>
      </c>
      <c r="J176" s="160">
        <f>J178+J179</f>
        <v>0</v>
      </c>
    </row>
    <row r="177" spans="1:10" s="12" customFormat="1" ht="12.75" customHeight="1" thickBot="1">
      <c r="A177" s="410" t="s">
        <v>19</v>
      </c>
      <c r="B177" s="411"/>
      <c r="C177" s="412"/>
      <c r="D177" s="161"/>
      <c r="E177" s="160"/>
      <c r="F177" s="160"/>
      <c r="G177" s="160"/>
      <c r="H177" s="160"/>
      <c r="I177" s="160"/>
      <c r="J177" s="160"/>
    </row>
    <row r="178" spans="1:10" s="12" customFormat="1" ht="19.5" customHeight="1" thickBot="1">
      <c r="A178" s="410" t="s">
        <v>139</v>
      </c>
      <c r="B178" s="411"/>
      <c r="C178" s="412"/>
      <c r="D178" s="161"/>
      <c r="E178" s="160">
        <f>F178+G178+I178+J178</f>
        <v>0</v>
      </c>
      <c r="F178" s="160">
        <f aca="true" t="shared" si="4" ref="F178:J179">F205+F234+F269</f>
        <v>0</v>
      </c>
      <c r="G178" s="160"/>
      <c r="H178" s="160">
        <f t="shared" si="4"/>
        <v>0</v>
      </c>
      <c r="I178" s="160">
        <f t="shared" si="4"/>
        <v>0</v>
      </c>
      <c r="J178" s="160">
        <f t="shared" si="4"/>
        <v>0</v>
      </c>
    </row>
    <row r="179" spans="1:10" s="12" customFormat="1" ht="19.5" customHeight="1" thickBot="1">
      <c r="A179" s="410" t="s">
        <v>140</v>
      </c>
      <c r="B179" s="411"/>
      <c r="C179" s="412"/>
      <c r="D179" s="161"/>
      <c r="E179" s="160">
        <f>F179+G179+I179+J179</f>
        <v>2600</v>
      </c>
      <c r="F179" s="160">
        <f t="shared" si="4"/>
        <v>2600</v>
      </c>
      <c r="G179" s="160">
        <f t="shared" si="4"/>
        <v>0</v>
      </c>
      <c r="H179" s="160">
        <f t="shared" si="4"/>
        <v>0</v>
      </c>
      <c r="I179" s="160">
        <f t="shared" si="4"/>
        <v>0</v>
      </c>
      <c r="J179" s="160">
        <f t="shared" si="4"/>
        <v>0</v>
      </c>
    </row>
    <row r="180" spans="1:10" s="12" customFormat="1" ht="19.5" customHeight="1" thickBot="1">
      <c r="A180" s="416" t="s">
        <v>141</v>
      </c>
      <c r="B180" s="417"/>
      <c r="C180" s="418"/>
      <c r="D180" s="162">
        <v>300</v>
      </c>
      <c r="E180" s="160">
        <f>F180+G180+I180+J180</f>
        <v>2113720</v>
      </c>
      <c r="F180" s="160">
        <f>F182+F183+F184+F185</f>
        <v>45720</v>
      </c>
      <c r="G180" s="160">
        <f>G182+G183+G184+G185</f>
        <v>68000</v>
      </c>
      <c r="H180" s="160">
        <f>H182+H183+H184+H185</f>
        <v>0</v>
      </c>
      <c r="I180" s="160">
        <f>I182+I183+I184+I185</f>
        <v>2000000</v>
      </c>
      <c r="J180" s="160">
        <f>J182+J183+J184+J185</f>
        <v>0</v>
      </c>
    </row>
    <row r="181" spans="1:10" s="13" customFormat="1" ht="13.5" customHeight="1" thickBot="1">
      <c r="A181" s="410" t="s">
        <v>19</v>
      </c>
      <c r="B181" s="411"/>
      <c r="C181" s="412"/>
      <c r="D181" s="161"/>
      <c r="E181" s="160"/>
      <c r="F181" s="160"/>
      <c r="G181" s="160"/>
      <c r="H181" s="160"/>
      <c r="I181" s="160"/>
      <c r="J181" s="160"/>
    </row>
    <row r="182" spans="1:10" ht="18" customHeight="1" thickBot="1">
      <c r="A182" s="410" t="s">
        <v>142</v>
      </c>
      <c r="B182" s="411"/>
      <c r="C182" s="412"/>
      <c r="D182" s="161">
        <v>310</v>
      </c>
      <c r="E182" s="160">
        <f>F182+G182+I182+J182</f>
        <v>68000</v>
      </c>
      <c r="F182" s="160">
        <f>F209+F219+F249+F273</f>
        <v>0</v>
      </c>
      <c r="G182" s="160">
        <f>G209+G219+G249+G273</f>
        <v>68000</v>
      </c>
      <c r="H182" s="160">
        <f>H209+H219+H249+H273</f>
        <v>0</v>
      </c>
      <c r="I182" s="160">
        <f>I209+I219+I249+I273</f>
        <v>0</v>
      </c>
      <c r="J182" s="160">
        <f>J209+J219+J249+J273</f>
        <v>0</v>
      </c>
    </row>
    <row r="183" spans="1:10" ht="19.5" customHeight="1" thickBot="1">
      <c r="A183" s="410" t="s">
        <v>143</v>
      </c>
      <c r="B183" s="411"/>
      <c r="C183" s="412"/>
      <c r="D183" s="161">
        <v>320</v>
      </c>
      <c r="E183" s="160">
        <f>F183+G183+I183+J183</f>
        <v>0</v>
      </c>
      <c r="F183" s="160">
        <f aca="true" t="shared" si="5" ref="F183:J184">F210+F226+F274</f>
        <v>0</v>
      </c>
      <c r="G183" s="160">
        <f t="shared" si="5"/>
        <v>0</v>
      </c>
      <c r="H183" s="160">
        <f t="shared" si="5"/>
        <v>0</v>
      </c>
      <c r="I183" s="160">
        <f t="shared" si="5"/>
        <v>0</v>
      </c>
      <c r="J183" s="160">
        <f t="shared" si="5"/>
        <v>0</v>
      </c>
    </row>
    <row r="184" spans="1:10" ht="19.5" customHeight="1" thickBot="1">
      <c r="A184" s="410" t="s">
        <v>144</v>
      </c>
      <c r="B184" s="411"/>
      <c r="C184" s="412"/>
      <c r="D184" s="161">
        <v>330</v>
      </c>
      <c r="E184" s="160">
        <f>F184+G184+I184+J184</f>
        <v>0</v>
      </c>
      <c r="F184" s="160">
        <f t="shared" si="5"/>
        <v>0</v>
      </c>
      <c r="G184" s="160">
        <f t="shared" si="5"/>
        <v>0</v>
      </c>
      <c r="H184" s="160">
        <f t="shared" si="5"/>
        <v>0</v>
      </c>
      <c r="I184" s="160">
        <f t="shared" si="5"/>
        <v>0</v>
      </c>
      <c r="J184" s="160">
        <f t="shared" si="5"/>
        <v>0</v>
      </c>
    </row>
    <row r="185" spans="1:10" ht="17.25" customHeight="1" thickBot="1">
      <c r="A185" s="410" t="s">
        <v>145</v>
      </c>
      <c r="B185" s="411"/>
      <c r="C185" s="412"/>
      <c r="D185" s="161">
        <v>340</v>
      </c>
      <c r="E185" s="160">
        <f>F185+G185+I185+J185</f>
        <v>2045720</v>
      </c>
      <c r="F185" s="160">
        <f>F212+F228+F250+F276+F280</f>
        <v>45720</v>
      </c>
      <c r="G185" s="160">
        <f>G212+G228+G250+G276</f>
        <v>0</v>
      </c>
      <c r="H185" s="160">
        <f>H212+H228+H250+H276</f>
        <v>0</v>
      </c>
      <c r="I185" s="160">
        <f>I212+I228+I250+I276</f>
        <v>2000000</v>
      </c>
      <c r="J185" s="160">
        <f>J212+J228+J250+J276</f>
        <v>0</v>
      </c>
    </row>
    <row r="186" spans="1:10" ht="19.5" customHeight="1" thickBot="1">
      <c r="A186" s="413" t="s">
        <v>87</v>
      </c>
      <c r="B186" s="414"/>
      <c r="C186" s="414"/>
      <c r="D186" s="414"/>
      <c r="E186" s="414"/>
      <c r="F186" s="414"/>
      <c r="G186" s="414"/>
      <c r="H186" s="414"/>
      <c r="I186" s="414"/>
      <c r="J186" s="415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2918800</v>
      </c>
      <c r="F188" s="39">
        <f t="shared" si="6"/>
        <v>2918800</v>
      </c>
      <c r="G188" s="39">
        <f t="shared" si="6"/>
        <v>0</v>
      </c>
      <c r="H188" s="39">
        <f t="shared" si="6"/>
        <v>0</v>
      </c>
      <c r="I188" s="39">
        <f t="shared" si="6"/>
        <v>0</v>
      </c>
      <c r="J188" s="39">
        <f t="shared" si="6"/>
        <v>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2902900</v>
      </c>
      <c r="F190" s="43">
        <f t="shared" si="7"/>
        <v>2902900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2229600</v>
      </c>
      <c r="F192" s="44">
        <v>2229600</v>
      </c>
      <c r="G192" s="44"/>
      <c r="H192" s="41"/>
      <c r="I192" s="44"/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673300</v>
      </c>
      <c r="F194" s="44">
        <v>673300</v>
      </c>
      <c r="G194" s="44"/>
      <c r="H194" s="41"/>
      <c r="I194" s="44"/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11180</v>
      </c>
      <c r="F195" s="43">
        <f>F197+F198+F199+F200+F201+F202</f>
        <v>11180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10000</v>
      </c>
      <c r="F197" s="44">
        <v>10000</v>
      </c>
      <c r="G197" s="44"/>
      <c r="H197" s="41"/>
      <c r="I197" s="44"/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1180</v>
      </c>
      <c r="F202" s="44">
        <v>1180</v>
      </c>
      <c r="G202" s="44"/>
      <c r="H202" s="41"/>
      <c r="I202" s="44"/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4720</v>
      </c>
      <c r="F207" s="43">
        <f>F209+F210+F211+F212</f>
        <v>4720</v>
      </c>
      <c r="G207" s="43">
        <f>G209+G210+G211+G212</f>
        <v>0</v>
      </c>
      <c r="H207" s="43">
        <f>H209+H210+H211+H212</f>
        <v>0</v>
      </c>
      <c r="I207" s="43">
        <f>I209+I210+I211+I212</f>
        <v>0</v>
      </c>
      <c r="J207" s="43">
        <f>J209+J210+J211+J212</f>
        <v>0</v>
      </c>
    </row>
    <row r="208" spans="1:10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168" t="s">
        <v>142</v>
      </c>
      <c r="B209" s="169"/>
      <c r="C209" s="170"/>
      <c r="D209" s="37">
        <v>310</v>
      </c>
      <c r="E209" s="44">
        <f t="shared" si="8"/>
        <v>0</v>
      </c>
      <c r="F209" s="44"/>
      <c r="G209" s="44"/>
      <c r="H209" s="41"/>
      <c r="I209" s="44"/>
      <c r="J209" s="45"/>
    </row>
    <row r="210" spans="1:10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4720</v>
      </c>
      <c r="F212" s="44">
        <v>4720</v>
      </c>
      <c r="G212" s="44"/>
      <c r="H212" s="41"/>
      <c r="I212" s="44"/>
      <c r="J212" s="45"/>
    </row>
    <row r="213" spans="1:10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37200</v>
      </c>
      <c r="F214" s="39">
        <f t="shared" si="9"/>
        <v>0</v>
      </c>
      <c r="G214" s="39">
        <f t="shared" si="9"/>
        <v>37200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37200</v>
      </c>
      <c r="F216" s="43">
        <f t="shared" si="10"/>
        <v>0</v>
      </c>
      <c r="G216" s="43">
        <f t="shared" si="10"/>
        <v>37200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37200</v>
      </c>
      <c r="F219" s="44"/>
      <c r="G219" s="44">
        <v>37200</v>
      </c>
      <c r="H219" s="41"/>
      <c r="I219" s="44"/>
      <c r="J219" s="45"/>
    </row>
    <row r="220" spans="1:10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3" customFormat="1" ht="12.75" customHeight="1">
      <c r="A221" s="276" t="s">
        <v>121</v>
      </c>
      <c r="B221" s="277"/>
      <c r="C221" s="278"/>
      <c r="D221" s="35"/>
      <c r="E221" s="39">
        <f aca="true" t="shared" si="11" ref="E221:J221">E223</f>
        <v>36000</v>
      </c>
      <c r="F221" s="39">
        <f t="shared" si="11"/>
        <v>36000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36000</v>
      </c>
      <c r="F223" s="43">
        <f>F225+F226+F227+F228</f>
        <v>36000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168" t="s">
        <v>145</v>
      </c>
      <c r="B228" s="169"/>
      <c r="C228" s="170"/>
      <c r="D228" s="37">
        <v>340</v>
      </c>
      <c r="E228" s="44">
        <f t="shared" si="12"/>
        <v>36000</v>
      </c>
      <c r="F228" s="44">
        <v>36000</v>
      </c>
      <c r="G228" s="44"/>
      <c r="H228" s="41"/>
      <c r="I228" s="44"/>
      <c r="J228" s="45"/>
    </row>
    <row r="229" spans="1:10" s="13" customFormat="1" ht="12.75" customHeight="1" hidden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 hidden="1">
      <c r="A230" s="276" t="s">
        <v>121</v>
      </c>
      <c r="B230" s="277"/>
      <c r="C230" s="278"/>
      <c r="D230" s="35"/>
      <c r="E230" s="39">
        <f aca="true" t="shared" si="13" ref="E230:J230">E232</f>
        <v>0</v>
      </c>
      <c r="F230" s="39">
        <f t="shared" si="13"/>
        <v>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 hidden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ht="19.5" customHeight="1" hidden="1">
      <c r="A232" s="171" t="s">
        <v>138</v>
      </c>
      <c r="B232" s="172"/>
      <c r="C232" s="173"/>
      <c r="D232" s="38">
        <v>290</v>
      </c>
      <c r="E232" s="44">
        <f>F232+G232+H232+I232+J232</f>
        <v>0</v>
      </c>
      <c r="F232" s="43">
        <f>F234+F235</f>
        <v>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 hidden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 hidden="1">
      <c r="A234" s="168" t="s">
        <v>139</v>
      </c>
      <c r="B234" s="169"/>
      <c r="C234" s="170"/>
      <c r="D234" s="37"/>
      <c r="E234" s="44">
        <f>F234+G234+H234+I234+J234</f>
        <v>0</v>
      </c>
      <c r="F234" s="48">
        <v>0</v>
      </c>
      <c r="G234" s="43"/>
      <c r="H234" s="46"/>
      <c r="I234" s="43"/>
      <c r="J234" s="47"/>
    </row>
    <row r="235" spans="1:10" s="12" customFormat="1" ht="19.5" customHeight="1" hidden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hidden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ht="19.5" customHeight="1" hidden="1">
      <c r="A237" s="276" t="s">
        <v>121</v>
      </c>
      <c r="B237" s="277"/>
      <c r="C237" s="278"/>
      <c r="D237" s="35"/>
      <c r="E237" s="39">
        <f>F237+G237+H237+I237+J237</f>
        <v>0</v>
      </c>
      <c r="F237" s="39">
        <f>F239</f>
        <v>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 hidden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ht="19.5" customHeight="1" hidden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0</v>
      </c>
      <c r="F239" s="43">
        <f t="shared" si="14"/>
        <v>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 hidden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 hidden="1">
      <c r="A241" s="168" t="s">
        <v>123</v>
      </c>
      <c r="B241" s="169"/>
      <c r="C241" s="170"/>
      <c r="D241" s="37">
        <v>211</v>
      </c>
      <c r="E241" s="44">
        <f>F241+G241+H241+I241+J241</f>
        <v>0</v>
      </c>
      <c r="F241" s="44"/>
      <c r="G241" s="44"/>
      <c r="H241" s="41"/>
      <c r="I241" s="44"/>
      <c r="J241" s="45"/>
    </row>
    <row r="242" spans="1:10" ht="19.5" customHeight="1" hidden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hidden="1" thickBot="1">
      <c r="A243" s="168" t="s">
        <v>125</v>
      </c>
      <c r="B243" s="169"/>
      <c r="C243" s="170"/>
      <c r="D243" s="37">
        <v>213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3" customFormat="1" ht="13.5" customHeight="1" thickBot="1">
      <c r="A244" s="282" t="s">
        <v>292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ht="19.5" customHeight="1">
      <c r="A245" s="276" t="s">
        <v>121</v>
      </c>
      <c r="B245" s="277"/>
      <c r="C245" s="278"/>
      <c r="D245" s="104"/>
      <c r="E245" s="83">
        <f>E249+E250</f>
        <v>30800</v>
      </c>
      <c r="F245" s="83">
        <f>F249+F250</f>
        <v>0</v>
      </c>
      <c r="G245" s="83">
        <f>G250+G249</f>
        <v>30800</v>
      </c>
      <c r="H245" s="83">
        <f>H250+H249</f>
        <v>0</v>
      </c>
      <c r="I245" s="83">
        <f>I250+I249</f>
        <v>0</v>
      </c>
      <c r="J245" s="83">
        <f>J250+J249</f>
        <v>0</v>
      </c>
    </row>
    <row r="246" spans="1:10" s="12" customFormat="1" ht="19.5" customHeight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s="13" customFormat="1" ht="12.75" customHeight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30800</v>
      </c>
      <c r="F247" s="83">
        <f t="shared" si="15"/>
        <v>0</v>
      </c>
      <c r="G247" s="83">
        <f t="shared" si="15"/>
        <v>30800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ht="19.5" customHeight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84">
        <f>F249+G249+I249+J249</f>
        <v>30800</v>
      </c>
      <c r="F249" s="84"/>
      <c r="G249" s="84">
        <v>30800</v>
      </c>
      <c r="H249" s="84"/>
      <c r="I249" s="84"/>
      <c r="J249" s="84"/>
    </row>
    <row r="250" spans="1:10" s="12" customFormat="1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s="12" customFormat="1" ht="19.5" customHeight="1" thickBot="1">
      <c r="A251" s="282" t="s">
        <v>293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2479700</v>
      </c>
      <c r="F252" s="39">
        <f t="shared" si="16"/>
        <v>449700</v>
      </c>
      <c r="G252" s="39">
        <f t="shared" si="16"/>
        <v>0</v>
      </c>
      <c r="H252" s="39">
        <f t="shared" si="16"/>
        <v>0</v>
      </c>
      <c r="I252" s="39">
        <f t="shared" si="16"/>
        <v>2030000</v>
      </c>
      <c r="J252" s="39">
        <f t="shared" si="16"/>
        <v>0</v>
      </c>
    </row>
    <row r="253" spans="1:10" s="12" customFormat="1" ht="19.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0</v>
      </c>
      <c r="F254" s="43">
        <f t="shared" si="17"/>
        <v>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168" t="s">
        <v>123</v>
      </c>
      <c r="B256" s="169"/>
      <c r="C256" s="170"/>
      <c r="D256" s="37">
        <v>211</v>
      </c>
      <c r="E256" s="44">
        <f aca="true" t="shared" si="18" ref="E256:E276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0</v>
      </c>
      <c r="F257" s="44"/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171" t="s">
        <v>126</v>
      </c>
      <c r="B259" s="172"/>
      <c r="C259" s="173"/>
      <c r="D259" s="38">
        <v>220</v>
      </c>
      <c r="E259" s="44">
        <f t="shared" si="18"/>
        <v>472100</v>
      </c>
      <c r="F259" s="43">
        <f>F261+F262+F263+F264+F265+F266</f>
        <v>442100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30000</v>
      </c>
      <c r="J259" s="43">
        <f>J261+J262+J263+J264+J265+J266</f>
        <v>0</v>
      </c>
    </row>
    <row r="260" spans="1:10" s="12" customFormat="1" ht="19.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168" t="s">
        <v>129</v>
      </c>
      <c r="B263" s="169"/>
      <c r="C263" s="170"/>
      <c r="D263" s="37">
        <v>223</v>
      </c>
      <c r="E263" s="44">
        <f t="shared" si="18"/>
        <v>314100</v>
      </c>
      <c r="F263" s="44">
        <v>314100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168" t="s">
        <v>131</v>
      </c>
      <c r="B265" s="169"/>
      <c r="C265" s="170"/>
      <c r="D265" s="37">
        <v>225</v>
      </c>
      <c r="E265" s="44">
        <f t="shared" si="18"/>
        <v>108000</v>
      </c>
      <c r="F265" s="44">
        <v>78000</v>
      </c>
      <c r="G265" s="44"/>
      <c r="H265" s="41"/>
      <c r="I265" s="44">
        <v>30000</v>
      </c>
      <c r="J265" s="45"/>
    </row>
    <row r="266" spans="1:10" s="13" customFormat="1" ht="12.75" customHeight="1">
      <c r="A266" s="168" t="s">
        <v>132</v>
      </c>
      <c r="B266" s="169"/>
      <c r="C266" s="170"/>
      <c r="D266" s="37">
        <v>226</v>
      </c>
      <c r="E266" s="44">
        <f t="shared" si="18"/>
        <v>30000</v>
      </c>
      <c r="F266" s="44">
        <v>30000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168" t="s">
        <v>139</v>
      </c>
      <c r="B269" s="169"/>
      <c r="C269" s="170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ht="19.5" customHeight="1">
      <c r="A270" s="168" t="s">
        <v>140</v>
      </c>
      <c r="B270" s="169"/>
      <c r="C270" s="170"/>
      <c r="D270" s="37"/>
      <c r="E270" s="44">
        <f t="shared" si="18"/>
        <v>2600</v>
      </c>
      <c r="F270" s="48">
        <v>2600</v>
      </c>
      <c r="G270" s="43"/>
      <c r="H270" s="46"/>
      <c r="I270" s="48"/>
      <c r="J270" s="47"/>
    </row>
    <row r="271" spans="1:10" ht="19.5" customHeight="1">
      <c r="A271" s="171" t="s">
        <v>141</v>
      </c>
      <c r="B271" s="172"/>
      <c r="C271" s="173"/>
      <c r="D271" s="38">
        <v>300</v>
      </c>
      <c r="E271" s="44">
        <f t="shared" si="18"/>
        <v>2005000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2000000</v>
      </c>
      <c r="J271" s="43">
        <f>J273+J274+J275+J276</f>
        <v>0</v>
      </c>
    </row>
    <row r="272" spans="1:10" s="12" customFormat="1" ht="19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 thickBot="1">
      <c r="A276" s="168" t="s">
        <v>145</v>
      </c>
      <c r="B276" s="169"/>
      <c r="C276" s="170"/>
      <c r="D276" s="37">
        <v>340</v>
      </c>
      <c r="E276" s="44">
        <f t="shared" si="18"/>
        <v>2005000</v>
      </c>
      <c r="F276" s="44">
        <v>5000</v>
      </c>
      <c r="G276" s="44"/>
      <c r="H276" s="41"/>
      <c r="I276" s="44">
        <v>2000000</v>
      </c>
      <c r="J276" s="45"/>
    </row>
    <row r="277" spans="1:10" ht="19.5" customHeight="1">
      <c r="A277" s="164" t="s">
        <v>294</v>
      </c>
      <c r="B277" s="165"/>
      <c r="C277" s="165"/>
      <c r="D277" s="165"/>
      <c r="E277" s="165"/>
      <c r="F277" s="165"/>
      <c r="G277" s="165"/>
      <c r="H277" s="165"/>
      <c r="I277" s="165"/>
      <c r="J277" s="166"/>
    </row>
    <row r="278" spans="1:10" s="12" customFormat="1" ht="19.5" customHeight="1">
      <c r="A278" s="167" t="s">
        <v>121</v>
      </c>
      <c r="B278" s="167"/>
      <c r="C278" s="167"/>
      <c r="D278" s="103"/>
      <c r="E278" s="84">
        <f>E280</f>
        <v>150000</v>
      </c>
      <c r="F278" s="84"/>
      <c r="G278" s="84">
        <f>G280</f>
        <v>150000</v>
      </c>
      <c r="H278" s="84"/>
      <c r="I278" s="84"/>
      <c r="J278" s="84"/>
    </row>
    <row r="279" spans="1:10" s="13" customFormat="1" ht="15" customHeight="1">
      <c r="A279" s="163" t="s">
        <v>87</v>
      </c>
      <c r="B279" s="163"/>
      <c r="C279" s="163"/>
      <c r="D279" s="103"/>
      <c r="E279" s="84"/>
      <c r="F279" s="84"/>
      <c r="G279" s="84"/>
      <c r="H279" s="84"/>
      <c r="I279" s="84"/>
      <c r="J279" s="84"/>
    </row>
    <row r="280" spans="1:10" ht="25.5" customHeight="1" thickBot="1">
      <c r="A280" s="163" t="s">
        <v>132</v>
      </c>
      <c r="B280" s="163"/>
      <c r="C280" s="163"/>
      <c r="D280" s="103">
        <v>226</v>
      </c>
      <c r="E280" s="84">
        <f>G280</f>
        <v>150000</v>
      </c>
      <c r="F280" s="84"/>
      <c r="G280" s="84">
        <v>150000</v>
      </c>
      <c r="H280" s="84"/>
      <c r="I280" s="84"/>
      <c r="J280" s="84"/>
    </row>
    <row r="281" spans="1:10" ht="19.5" customHeight="1">
      <c r="A281" s="164" t="s">
        <v>295</v>
      </c>
      <c r="B281" s="165"/>
      <c r="C281" s="165"/>
      <c r="D281" s="165"/>
      <c r="E281" s="165"/>
      <c r="F281" s="165"/>
      <c r="G281" s="165"/>
      <c r="H281" s="165"/>
      <c r="I281" s="165"/>
      <c r="J281" s="166"/>
    </row>
    <row r="282" spans="1:10" ht="19.5" customHeight="1">
      <c r="A282" s="167" t="s">
        <v>121</v>
      </c>
      <c r="B282" s="167"/>
      <c r="C282" s="167"/>
      <c r="D282" s="103"/>
      <c r="E282" s="84">
        <f>E284</f>
        <v>29000</v>
      </c>
      <c r="F282" s="84"/>
      <c r="G282" s="84">
        <f>G284</f>
        <v>29000</v>
      </c>
      <c r="H282" s="84"/>
      <c r="I282" s="84"/>
      <c r="J282" s="84"/>
    </row>
    <row r="283" spans="1:10" ht="19.5" customHeight="1">
      <c r="A283" s="163" t="s">
        <v>87</v>
      </c>
      <c r="B283" s="163"/>
      <c r="C283" s="163"/>
      <c r="D283" s="103"/>
      <c r="E283" s="84"/>
      <c r="F283" s="84"/>
      <c r="G283" s="84"/>
      <c r="H283" s="84"/>
      <c r="I283" s="84"/>
      <c r="J283" s="84"/>
    </row>
    <row r="284" spans="1:10" ht="19.5" customHeight="1">
      <c r="A284" s="163" t="s">
        <v>132</v>
      </c>
      <c r="B284" s="163"/>
      <c r="C284" s="163"/>
      <c r="D284" s="103">
        <v>226</v>
      </c>
      <c r="E284" s="84">
        <f>G284</f>
        <v>29000</v>
      </c>
      <c r="F284" s="84"/>
      <c r="G284" s="84">
        <v>29000</v>
      </c>
      <c r="H284" s="84"/>
      <c r="I284" s="84"/>
      <c r="J284" s="84"/>
    </row>
    <row r="285" spans="1:10" ht="19.5" customHeight="1" hidden="1">
      <c r="A285" s="163" t="s">
        <v>140</v>
      </c>
      <c r="B285" s="163"/>
      <c r="C285" s="163"/>
      <c r="D285" s="103"/>
      <c r="E285" s="84"/>
      <c r="F285" s="84"/>
      <c r="G285" s="84"/>
      <c r="H285" s="84"/>
      <c r="I285" s="84"/>
      <c r="J285" s="84"/>
    </row>
    <row r="286" spans="1:10" ht="15.75">
      <c r="A286" s="6" t="s">
        <v>146</v>
      </c>
      <c r="B286" s="52"/>
      <c r="C286" s="52"/>
      <c r="D286" s="53"/>
      <c r="E286" s="53"/>
      <c r="F286" s="287" t="s">
        <v>227</v>
      </c>
      <c r="G286" s="287"/>
      <c r="H286" s="287"/>
      <c r="I286" s="52"/>
      <c r="J286" s="52"/>
    </row>
    <row r="287" spans="1:10" ht="16.5" customHeight="1">
      <c r="A287" s="6"/>
      <c r="B287" s="52"/>
      <c r="C287" s="52"/>
      <c r="D287" s="285" t="s">
        <v>228</v>
      </c>
      <c r="E287" s="285"/>
      <c r="F287" s="285"/>
      <c r="G287" s="285"/>
      <c r="H287" s="285"/>
      <c r="I287" s="52"/>
      <c r="J287" s="52"/>
    </row>
    <row r="288" spans="1:10" ht="16.5" customHeight="1">
      <c r="A288" s="6"/>
      <c r="B288" s="52"/>
      <c r="C288" s="52"/>
      <c r="D288" s="55"/>
      <c r="E288" s="55"/>
      <c r="F288" s="55"/>
      <c r="G288" s="55"/>
      <c r="H288" s="55"/>
      <c r="I288" s="52"/>
      <c r="J288" s="52"/>
    </row>
    <row r="289" spans="1:10" ht="15.75" customHeight="1">
      <c r="A289" s="6" t="s">
        <v>242</v>
      </c>
      <c r="B289" s="52"/>
      <c r="C289" s="52"/>
      <c r="D289" s="79"/>
      <c r="E289" s="79"/>
      <c r="F289" s="289" t="s">
        <v>241</v>
      </c>
      <c r="G289" s="289"/>
      <c r="H289" s="289"/>
      <c r="I289" s="52"/>
      <c r="J289" s="52"/>
    </row>
    <row r="290" spans="1:10" ht="15" customHeight="1">
      <c r="A290" s="54"/>
      <c r="B290" s="52"/>
      <c r="C290" s="52"/>
      <c r="D290" s="288" t="s">
        <v>162</v>
      </c>
      <c r="E290" s="288"/>
      <c r="F290" s="288"/>
      <c r="G290" s="288"/>
      <c r="H290" s="288"/>
      <c r="I290" s="52"/>
      <c r="J290" s="52"/>
    </row>
    <row r="291" spans="2:10" ht="12.75">
      <c r="B291" s="52"/>
      <c r="C291" s="52"/>
      <c r="D291" s="78"/>
      <c r="E291" s="78"/>
      <c r="F291" s="78"/>
      <c r="G291" s="290"/>
      <c r="H291" s="290"/>
      <c r="I291" s="52"/>
      <c r="J291" s="52"/>
    </row>
    <row r="292" spans="1:10" ht="15.75">
      <c r="A292" s="6" t="s">
        <v>148</v>
      </c>
      <c r="B292" s="52"/>
      <c r="C292" s="52"/>
      <c r="D292" s="79"/>
      <c r="E292" s="79"/>
      <c r="F292" s="289" t="s">
        <v>243</v>
      </c>
      <c r="G292" s="289"/>
      <c r="H292" s="81"/>
      <c r="I292" s="52"/>
      <c r="J292" s="52"/>
    </row>
    <row r="293" spans="1:10" ht="15" customHeight="1">
      <c r="A293" s="6" t="s">
        <v>159</v>
      </c>
      <c r="B293" s="52"/>
      <c r="C293" s="52"/>
      <c r="D293" s="288" t="s">
        <v>161</v>
      </c>
      <c r="E293" s="288"/>
      <c r="F293" s="288"/>
      <c r="G293" s="288"/>
      <c r="H293" s="288"/>
      <c r="I293" s="52"/>
      <c r="J293" s="52"/>
    </row>
  </sheetData>
  <sheetProtection/>
  <mergeCells count="435">
    <mergeCell ref="A279:C279"/>
    <mergeCell ref="A280:C280"/>
    <mergeCell ref="G1:H1"/>
    <mergeCell ref="B3:D3"/>
    <mergeCell ref="E3:J3"/>
    <mergeCell ref="B4:D5"/>
    <mergeCell ref="E4:J4"/>
    <mergeCell ref="E5:F5"/>
    <mergeCell ref="I5:J5"/>
    <mergeCell ref="B11:D11"/>
    <mergeCell ref="E11:H11"/>
    <mergeCell ref="I11:J11"/>
    <mergeCell ref="A9:J9"/>
    <mergeCell ref="A10:J10"/>
    <mergeCell ref="E6:J6"/>
    <mergeCell ref="B7:D7"/>
    <mergeCell ref="B8:D8"/>
    <mergeCell ref="E8:J8"/>
    <mergeCell ref="B6:D6"/>
    <mergeCell ref="A13:D13"/>
    <mergeCell ref="E13:H13"/>
    <mergeCell ref="I13:J13"/>
    <mergeCell ref="B12:D12"/>
    <mergeCell ref="E12:H12"/>
    <mergeCell ref="I12:J12"/>
    <mergeCell ref="B14:D14"/>
    <mergeCell ref="E14:H14"/>
    <mergeCell ref="I14:J14"/>
    <mergeCell ref="B15:D15"/>
    <mergeCell ref="E15:H15"/>
    <mergeCell ref="I15:J15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20"/>
    <mergeCell ref="E19:H20"/>
    <mergeCell ref="I19:J20"/>
    <mergeCell ref="B21:D21"/>
    <mergeCell ref="E21:H21"/>
    <mergeCell ref="I21:J21"/>
    <mergeCell ref="A26:J26"/>
    <mergeCell ref="A27:J27"/>
    <mergeCell ref="B22:D22"/>
    <mergeCell ref="E22:H22"/>
    <mergeCell ref="I22:J22"/>
    <mergeCell ref="B23:D23"/>
    <mergeCell ref="E23:H23"/>
    <mergeCell ref="I23:J23"/>
    <mergeCell ref="B24:D25"/>
    <mergeCell ref="E24:H25"/>
    <mergeCell ref="A30:J30"/>
    <mergeCell ref="A28:J28"/>
    <mergeCell ref="A29:J29"/>
    <mergeCell ref="A35:F35"/>
    <mergeCell ref="G35:J35"/>
    <mergeCell ref="A31:F31"/>
    <mergeCell ref="G31:J31"/>
    <mergeCell ref="G34:J34"/>
    <mergeCell ref="I24:J25"/>
    <mergeCell ref="A40:F40"/>
    <mergeCell ref="G40:J40"/>
    <mergeCell ref="A37:F37"/>
    <mergeCell ref="G37:J37"/>
    <mergeCell ref="A32:F32"/>
    <mergeCell ref="G32:J32"/>
    <mergeCell ref="A33:F33"/>
    <mergeCell ref="G33:J33"/>
    <mergeCell ref="A34:F34"/>
    <mergeCell ref="A36:F36"/>
    <mergeCell ref="G36:J36"/>
    <mergeCell ref="A43:F43"/>
    <mergeCell ref="G43:J43"/>
    <mergeCell ref="A38:F38"/>
    <mergeCell ref="G38:J38"/>
    <mergeCell ref="A39:F39"/>
    <mergeCell ref="G39:J39"/>
    <mergeCell ref="A41:F41"/>
    <mergeCell ref="G41:J41"/>
    <mergeCell ref="A42:F42"/>
    <mergeCell ref="G42:J42"/>
    <mergeCell ref="A44:F44"/>
    <mergeCell ref="G44:J44"/>
    <mergeCell ref="A46:F46"/>
    <mergeCell ref="G46:J46"/>
    <mergeCell ref="A45:F45"/>
    <mergeCell ref="G45:J45"/>
    <mergeCell ref="A47:F47"/>
    <mergeCell ref="G47:J47"/>
    <mergeCell ref="A55:F55"/>
    <mergeCell ref="G55:J55"/>
    <mergeCell ref="A50:F50"/>
    <mergeCell ref="G50:J50"/>
    <mergeCell ref="A51:F51"/>
    <mergeCell ref="G51:J51"/>
    <mergeCell ref="A52:F52"/>
    <mergeCell ref="G52:J52"/>
    <mergeCell ref="A53:F53"/>
    <mergeCell ref="G53:J53"/>
    <mergeCell ref="A48:F48"/>
    <mergeCell ref="G48:J48"/>
    <mergeCell ref="A49:F49"/>
    <mergeCell ref="G49:J49"/>
    <mergeCell ref="A54:F54"/>
    <mergeCell ref="G54:J54"/>
    <mergeCell ref="A61:F61"/>
    <mergeCell ref="G61:J61"/>
    <mergeCell ref="A56:F56"/>
    <mergeCell ref="G56:J56"/>
    <mergeCell ref="A57:F57"/>
    <mergeCell ref="G57:J57"/>
    <mergeCell ref="A58:F58"/>
    <mergeCell ref="G58:J58"/>
    <mergeCell ref="A64:F64"/>
    <mergeCell ref="G64:J64"/>
    <mergeCell ref="A62:F62"/>
    <mergeCell ref="G62:J62"/>
    <mergeCell ref="A63:F63"/>
    <mergeCell ref="G63:J63"/>
    <mergeCell ref="A59:F59"/>
    <mergeCell ref="G59:J59"/>
    <mergeCell ref="A60:F60"/>
    <mergeCell ref="G60:J60"/>
    <mergeCell ref="A71:F71"/>
    <mergeCell ref="G71:J71"/>
    <mergeCell ref="A65:F65"/>
    <mergeCell ref="G65:J65"/>
    <mergeCell ref="A66:F66"/>
    <mergeCell ref="G66:J66"/>
    <mergeCell ref="A68:F68"/>
    <mergeCell ref="G68:J68"/>
    <mergeCell ref="A67:F67"/>
    <mergeCell ref="G67:J67"/>
    <mergeCell ref="A69:F69"/>
    <mergeCell ref="G69:J69"/>
    <mergeCell ref="A70:F70"/>
    <mergeCell ref="G70:J70"/>
    <mergeCell ref="A72:F72"/>
    <mergeCell ref="G72:J72"/>
    <mergeCell ref="A73:F73"/>
    <mergeCell ref="G73:J73"/>
    <mergeCell ref="A76:F76"/>
    <mergeCell ref="G76:J76"/>
    <mergeCell ref="A85:F85"/>
    <mergeCell ref="G85:J85"/>
    <mergeCell ref="A80:F80"/>
    <mergeCell ref="G80:J80"/>
    <mergeCell ref="A81:F81"/>
    <mergeCell ref="G81:J81"/>
    <mergeCell ref="A84:F84"/>
    <mergeCell ref="G84:J84"/>
    <mergeCell ref="A74:F74"/>
    <mergeCell ref="G74:J74"/>
    <mergeCell ref="A75:F75"/>
    <mergeCell ref="G75:J75"/>
    <mergeCell ref="A79:F79"/>
    <mergeCell ref="G79:J79"/>
    <mergeCell ref="A88:F88"/>
    <mergeCell ref="G88:J88"/>
    <mergeCell ref="A82:F82"/>
    <mergeCell ref="G82:J82"/>
    <mergeCell ref="A87:F87"/>
    <mergeCell ref="G87:J87"/>
    <mergeCell ref="A83:F83"/>
    <mergeCell ref="G83:J83"/>
    <mergeCell ref="A86:F86"/>
    <mergeCell ref="G86:J86"/>
    <mergeCell ref="A89:F89"/>
    <mergeCell ref="G89:J89"/>
    <mergeCell ref="A77:F77"/>
    <mergeCell ref="G77:J77"/>
    <mergeCell ref="A78:F78"/>
    <mergeCell ref="G78:J78"/>
    <mergeCell ref="A94:F94"/>
    <mergeCell ref="G94:J94"/>
    <mergeCell ref="A93:F93"/>
    <mergeCell ref="G93:J93"/>
    <mergeCell ref="A90:F90"/>
    <mergeCell ref="G90:J90"/>
    <mergeCell ref="A92:F92"/>
    <mergeCell ref="G92:J92"/>
    <mergeCell ref="A91:F91"/>
    <mergeCell ref="G91:J91"/>
    <mergeCell ref="A95:F95"/>
    <mergeCell ref="G95:J95"/>
    <mergeCell ref="A103:F103"/>
    <mergeCell ref="G103:J103"/>
    <mergeCell ref="A98:F98"/>
    <mergeCell ref="G98:J98"/>
    <mergeCell ref="A99:F99"/>
    <mergeCell ref="G99:J99"/>
    <mergeCell ref="A100:F100"/>
    <mergeCell ref="G100:J100"/>
    <mergeCell ref="A101:F101"/>
    <mergeCell ref="G101:J101"/>
    <mergeCell ref="A96:F96"/>
    <mergeCell ref="G96:J96"/>
    <mergeCell ref="A97:F97"/>
    <mergeCell ref="G97:J97"/>
    <mergeCell ref="A102:F102"/>
    <mergeCell ref="G102:J102"/>
    <mergeCell ref="A111:E111"/>
    <mergeCell ref="G111:J111"/>
    <mergeCell ref="A104:F104"/>
    <mergeCell ref="G104:J104"/>
    <mergeCell ref="A105:J105"/>
    <mergeCell ref="A106:J106"/>
    <mergeCell ref="A107:J107"/>
    <mergeCell ref="A108:E108"/>
    <mergeCell ref="A117:E117"/>
    <mergeCell ref="G117:J117"/>
    <mergeCell ref="A112:E112"/>
    <mergeCell ref="G112:J112"/>
    <mergeCell ref="A113:E113"/>
    <mergeCell ref="G113:J113"/>
    <mergeCell ref="A114:E114"/>
    <mergeCell ref="G114:J114"/>
    <mergeCell ref="A115:E115"/>
    <mergeCell ref="G115:J115"/>
    <mergeCell ref="A121:E121"/>
    <mergeCell ref="G121:J121"/>
    <mergeCell ref="A119:E119"/>
    <mergeCell ref="A118:E118"/>
    <mergeCell ref="G118:J118"/>
    <mergeCell ref="G108:J108"/>
    <mergeCell ref="A109:E109"/>
    <mergeCell ref="G109:J109"/>
    <mergeCell ref="A110:E110"/>
    <mergeCell ref="G110:J110"/>
    <mergeCell ref="A116:E116"/>
    <mergeCell ref="G116:J116"/>
    <mergeCell ref="A131:E131"/>
    <mergeCell ref="G131:J131"/>
    <mergeCell ref="G119:J119"/>
    <mergeCell ref="A120:E120"/>
    <mergeCell ref="G120:J120"/>
    <mergeCell ref="A129:E129"/>
    <mergeCell ref="A122:E122"/>
    <mergeCell ref="G122:J122"/>
    <mergeCell ref="A128:E128"/>
    <mergeCell ref="A130:E130"/>
    <mergeCell ref="G130:J130"/>
    <mergeCell ref="G129:J129"/>
    <mergeCell ref="A123:E123"/>
    <mergeCell ref="G123:J123"/>
    <mergeCell ref="G124:J124"/>
    <mergeCell ref="A127:E127"/>
    <mergeCell ref="A124:E124"/>
    <mergeCell ref="A139:E139"/>
    <mergeCell ref="G139:J139"/>
    <mergeCell ref="A138:E138"/>
    <mergeCell ref="G138:J138"/>
    <mergeCell ref="A137:E137"/>
    <mergeCell ref="G137:J137"/>
    <mergeCell ref="A135:E135"/>
    <mergeCell ref="G135:J135"/>
    <mergeCell ref="A132:E132"/>
    <mergeCell ref="G132:J132"/>
    <mergeCell ref="A136:E136"/>
    <mergeCell ref="G136:J136"/>
    <mergeCell ref="A133:E133"/>
    <mergeCell ref="G133:J133"/>
    <mergeCell ref="A134:E134"/>
    <mergeCell ref="G134:J134"/>
    <mergeCell ref="A142:E142"/>
    <mergeCell ref="G142:J142"/>
    <mergeCell ref="A140:E140"/>
    <mergeCell ref="G140:J140"/>
    <mergeCell ref="A141:E141"/>
    <mergeCell ref="G141:J141"/>
    <mergeCell ref="A149:E149"/>
    <mergeCell ref="G149:J149"/>
    <mergeCell ref="A143:E143"/>
    <mergeCell ref="G143:J143"/>
    <mergeCell ref="A147:E147"/>
    <mergeCell ref="G147:J147"/>
    <mergeCell ref="A148:E148"/>
    <mergeCell ref="G148:J148"/>
    <mergeCell ref="A146:E146"/>
    <mergeCell ref="G146:J146"/>
    <mergeCell ref="A144:E144"/>
    <mergeCell ref="G144:J144"/>
    <mergeCell ref="A145:E145"/>
    <mergeCell ref="G145:J145"/>
    <mergeCell ref="A150:E150"/>
    <mergeCell ref="G150:J150"/>
    <mergeCell ref="A151:E151"/>
    <mergeCell ref="G151:J151"/>
    <mergeCell ref="E152:E153"/>
    <mergeCell ref="F152:J152"/>
    <mergeCell ref="A152:C153"/>
    <mergeCell ref="D152:D153"/>
    <mergeCell ref="A168:C168"/>
    <mergeCell ref="A169:C169"/>
    <mergeCell ref="A154:C154"/>
    <mergeCell ref="A155:C155"/>
    <mergeCell ref="A160:C160"/>
    <mergeCell ref="A161:C161"/>
    <mergeCell ref="A166:C166"/>
    <mergeCell ref="A167:C167"/>
    <mergeCell ref="A162:C162"/>
    <mergeCell ref="A163:C163"/>
    <mergeCell ref="A156:C156"/>
    <mergeCell ref="A157:C157"/>
    <mergeCell ref="A176:C176"/>
    <mergeCell ref="A177:C177"/>
    <mergeCell ref="A164:C164"/>
    <mergeCell ref="A165:C165"/>
    <mergeCell ref="A170:C170"/>
    <mergeCell ref="A171:C171"/>
    <mergeCell ref="A158:C158"/>
    <mergeCell ref="A159:C159"/>
    <mergeCell ref="A180:C180"/>
    <mergeCell ref="A181:C181"/>
    <mergeCell ref="A172:C172"/>
    <mergeCell ref="A173:C173"/>
    <mergeCell ref="A174:C174"/>
    <mergeCell ref="A175:C175"/>
    <mergeCell ref="A178:C178"/>
    <mergeCell ref="A179:C179"/>
    <mergeCell ref="A192:C192"/>
    <mergeCell ref="A193:C193"/>
    <mergeCell ref="A202:C202"/>
    <mergeCell ref="A203:C203"/>
    <mergeCell ref="A196:C196"/>
    <mergeCell ref="A197:C197"/>
    <mergeCell ref="A194:C194"/>
    <mergeCell ref="A195:C195"/>
    <mergeCell ref="A198:C198"/>
    <mergeCell ref="A199:C199"/>
    <mergeCell ref="A190:C190"/>
    <mergeCell ref="A191:C191"/>
    <mergeCell ref="A186:J186"/>
    <mergeCell ref="A187:J187"/>
    <mergeCell ref="A188:C188"/>
    <mergeCell ref="A189:C189"/>
    <mergeCell ref="A182:C182"/>
    <mergeCell ref="A183:C183"/>
    <mergeCell ref="A184:C184"/>
    <mergeCell ref="A185:C185"/>
    <mergeCell ref="A206:C206"/>
    <mergeCell ref="A207:C207"/>
    <mergeCell ref="A200:C200"/>
    <mergeCell ref="A201:C201"/>
    <mergeCell ref="A204:C204"/>
    <mergeCell ref="A205:C205"/>
    <mergeCell ref="A221:C221"/>
    <mergeCell ref="A208:C208"/>
    <mergeCell ref="A209:C209"/>
    <mergeCell ref="A213:J213"/>
    <mergeCell ref="A220:J220"/>
    <mergeCell ref="A214:C214"/>
    <mergeCell ref="A215:C215"/>
    <mergeCell ref="A212:C212"/>
    <mergeCell ref="A210:C210"/>
    <mergeCell ref="A211:C211"/>
    <mergeCell ref="A216:C216"/>
    <mergeCell ref="A217:C217"/>
    <mergeCell ref="A218:C218"/>
    <mergeCell ref="A219:C219"/>
    <mergeCell ref="A222:C222"/>
    <mergeCell ref="A223:C223"/>
    <mergeCell ref="A226:C226"/>
    <mergeCell ref="A224:C224"/>
    <mergeCell ref="A240:C240"/>
    <mergeCell ref="A241:C241"/>
    <mergeCell ref="A242:C242"/>
    <mergeCell ref="A236:J236"/>
    <mergeCell ref="A235:C235"/>
    <mergeCell ref="A237:C237"/>
    <mergeCell ref="A238:C238"/>
    <mergeCell ref="A239:C239"/>
    <mergeCell ref="A243:C243"/>
    <mergeCell ref="A257:C257"/>
    <mergeCell ref="A258:C258"/>
    <mergeCell ref="A247:C247"/>
    <mergeCell ref="A248:C248"/>
    <mergeCell ref="A249:C249"/>
    <mergeCell ref="A250:C250"/>
    <mergeCell ref="A252:C252"/>
    <mergeCell ref="A245:C245"/>
    <mergeCell ref="A246:C246"/>
    <mergeCell ref="A274:C274"/>
    <mergeCell ref="A259:C259"/>
    <mergeCell ref="A260:C260"/>
    <mergeCell ref="A261:C261"/>
    <mergeCell ref="A262:C262"/>
    <mergeCell ref="A269:C269"/>
    <mergeCell ref="A270:C270"/>
    <mergeCell ref="A276:C276"/>
    <mergeCell ref="D293:H293"/>
    <mergeCell ref="F286:H286"/>
    <mergeCell ref="D287:H287"/>
    <mergeCell ref="F289:H289"/>
    <mergeCell ref="D290:H290"/>
    <mergeCell ref="G291:H291"/>
    <mergeCell ref="F292:G292"/>
    <mergeCell ref="A277:J277"/>
    <mergeCell ref="A278:C278"/>
    <mergeCell ref="A285:C285"/>
    <mergeCell ref="A281:J281"/>
    <mergeCell ref="A282:C282"/>
    <mergeCell ref="A283:C283"/>
    <mergeCell ref="A284:C284"/>
    <mergeCell ref="A233:C233"/>
    <mergeCell ref="A234:C234"/>
    <mergeCell ref="A225:C225"/>
    <mergeCell ref="A230:C230"/>
    <mergeCell ref="A231:C231"/>
    <mergeCell ref="A232:C232"/>
    <mergeCell ref="A228:C228"/>
    <mergeCell ref="A227:C227"/>
    <mergeCell ref="A229:J229"/>
    <mergeCell ref="A275:C275"/>
    <mergeCell ref="A244:J244"/>
    <mergeCell ref="A263:C263"/>
    <mergeCell ref="A265:C265"/>
    <mergeCell ref="A266:C266"/>
    <mergeCell ref="A267:C267"/>
    <mergeCell ref="A268:C268"/>
    <mergeCell ref="A271:C271"/>
    <mergeCell ref="A272:C272"/>
    <mergeCell ref="A273:C273"/>
    <mergeCell ref="A251:J251"/>
    <mergeCell ref="A264:C264"/>
    <mergeCell ref="A253:C253"/>
    <mergeCell ref="A254:C254"/>
    <mergeCell ref="A255:C255"/>
    <mergeCell ref="A256:C25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0"/>
  <sheetViews>
    <sheetView zoomScale="76" zoomScaleNormal="76" zoomScalePageLayoutView="0" workbookViewId="0" topLeftCell="A28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2"/>
      <c r="C1" s="52"/>
      <c r="D1" s="55"/>
      <c r="E1" s="55"/>
      <c r="F1" s="55"/>
      <c r="G1" s="55"/>
      <c r="H1" s="55"/>
      <c r="I1" s="52"/>
      <c r="J1" s="52"/>
    </row>
    <row r="2" spans="1:10" ht="15">
      <c r="A2" s="6"/>
      <c r="B2" s="52"/>
      <c r="C2" s="52"/>
      <c r="D2" s="55"/>
      <c r="E2" s="55"/>
      <c r="F2" s="55"/>
      <c r="G2" s="55"/>
      <c r="H2" s="55"/>
      <c r="I2" s="52"/>
      <c r="J2" s="52"/>
    </row>
    <row r="3" spans="1:10" ht="19.5" customHeight="1">
      <c r="A3" s="1"/>
      <c r="B3" s="174"/>
      <c r="C3" s="174"/>
      <c r="D3" s="174"/>
      <c r="E3" s="155" t="s">
        <v>0</v>
      </c>
      <c r="F3" s="155"/>
      <c r="G3" s="155"/>
      <c r="H3" s="155"/>
      <c r="I3" s="155"/>
      <c r="J3" s="155"/>
    </row>
    <row r="4" spans="1:10" ht="19.5" customHeight="1">
      <c r="A4" s="1"/>
      <c r="B4" s="174"/>
      <c r="C4" s="174"/>
      <c r="D4" s="174"/>
      <c r="E4" s="156"/>
      <c r="F4" s="157"/>
      <c r="G4" s="157"/>
      <c r="H4" s="157"/>
      <c r="I4" s="157"/>
      <c r="J4" s="157"/>
    </row>
    <row r="5" spans="1:10" ht="23.25" customHeight="1">
      <c r="A5" s="1"/>
      <c r="B5" s="174"/>
      <c r="C5" s="174"/>
      <c r="D5" s="174"/>
      <c r="E5" s="150" t="s">
        <v>279</v>
      </c>
      <c r="F5" s="150"/>
      <c r="G5" s="121"/>
      <c r="H5" s="121"/>
      <c r="I5" s="151" t="s">
        <v>280</v>
      </c>
      <c r="J5" s="151"/>
    </row>
    <row r="6" spans="1:10" ht="14.25" customHeight="1">
      <c r="A6" s="1"/>
      <c r="B6" s="174"/>
      <c r="C6" s="174"/>
      <c r="D6" s="174"/>
      <c r="E6" s="154" t="s">
        <v>206</v>
      </c>
      <c r="F6" s="154"/>
      <c r="G6" s="154"/>
      <c r="H6" s="154"/>
      <c r="I6" s="154"/>
      <c r="J6" s="154"/>
    </row>
    <row r="7" spans="2:10" ht="13.5" customHeight="1">
      <c r="B7" s="174"/>
      <c r="C7" s="174"/>
      <c r="D7" s="174"/>
      <c r="E7" s="3"/>
      <c r="F7" s="3"/>
      <c r="G7" s="3"/>
      <c r="H7" s="3"/>
      <c r="I7" s="3"/>
      <c r="J7" s="3"/>
    </row>
    <row r="8" spans="1:10" ht="20.25" customHeight="1">
      <c r="A8" s="4"/>
      <c r="B8" s="174"/>
      <c r="C8" s="174"/>
      <c r="D8" s="174"/>
      <c r="E8" s="153" t="s">
        <v>302</v>
      </c>
      <c r="F8" s="153"/>
      <c r="G8" s="153"/>
      <c r="H8" s="153"/>
      <c r="I8" s="153"/>
      <c r="J8" s="153"/>
    </row>
    <row r="9" spans="1:10" ht="28.5" customHeight="1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54" customHeight="1">
      <c r="A10" s="143" t="s">
        <v>285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9.5" customHeight="1" thickBot="1">
      <c r="A11" s="2"/>
      <c r="B11" s="174"/>
      <c r="C11" s="174"/>
      <c r="D11" s="174"/>
      <c r="E11" s="174"/>
      <c r="F11" s="174"/>
      <c r="G11" s="174"/>
      <c r="H11" s="174"/>
      <c r="I11" s="144"/>
      <c r="J11" s="144"/>
    </row>
    <row r="12" spans="1:10" ht="19.5" customHeight="1" thickBot="1">
      <c r="A12" s="5"/>
      <c r="B12" s="174"/>
      <c r="C12" s="174"/>
      <c r="D12" s="174"/>
      <c r="E12" s="145" t="s">
        <v>3</v>
      </c>
      <c r="F12" s="145"/>
      <c r="G12" s="145"/>
      <c r="H12" s="146"/>
      <c r="I12" s="147"/>
      <c r="J12" s="148"/>
    </row>
    <row r="13" spans="1:10" ht="19.5" customHeight="1" thickBot="1">
      <c r="A13" s="149" t="s">
        <v>304</v>
      </c>
      <c r="B13" s="149"/>
      <c r="C13" s="149"/>
      <c r="D13" s="149"/>
      <c r="E13" s="145" t="s">
        <v>4</v>
      </c>
      <c r="F13" s="145"/>
      <c r="G13" s="145"/>
      <c r="H13" s="146"/>
      <c r="I13" s="139">
        <v>42003</v>
      </c>
      <c r="J13" s="140"/>
    </row>
    <row r="14" spans="1:10" ht="19.5" customHeight="1" thickBot="1">
      <c r="A14" s="6"/>
      <c r="B14" s="174"/>
      <c r="C14" s="174"/>
      <c r="D14" s="174"/>
      <c r="E14" s="145"/>
      <c r="F14" s="145"/>
      <c r="G14" s="145"/>
      <c r="H14" s="146"/>
      <c r="I14" s="147"/>
      <c r="J14" s="148"/>
    </row>
    <row r="15" spans="1:10" ht="24.75" customHeight="1" thickBot="1">
      <c r="A15" s="7" t="s">
        <v>5</v>
      </c>
      <c r="B15" s="174"/>
      <c r="C15" s="174"/>
      <c r="D15" s="174"/>
      <c r="E15" s="145" t="s">
        <v>6</v>
      </c>
      <c r="F15" s="145"/>
      <c r="G15" s="145"/>
      <c r="H15" s="146"/>
      <c r="I15" s="141"/>
      <c r="J15" s="142"/>
    </row>
    <row r="16" spans="1:10" ht="19.5" customHeight="1" thickBot="1">
      <c r="A16" s="135" t="s">
        <v>257</v>
      </c>
      <c r="B16" s="136"/>
      <c r="C16" s="136"/>
      <c r="D16" s="136"/>
      <c r="E16" s="137"/>
      <c r="F16" s="137"/>
      <c r="G16" s="137"/>
      <c r="H16" s="138"/>
      <c r="I16" s="128"/>
      <c r="J16" s="129"/>
    </row>
    <row r="17" spans="1:10" ht="19.5" customHeight="1" thickBot="1">
      <c r="A17" s="135"/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25.5" customHeight="1" thickBot="1">
      <c r="A18" s="135"/>
      <c r="B18" s="136"/>
      <c r="C18" s="136"/>
      <c r="D18" s="136"/>
      <c r="E18" s="145"/>
      <c r="F18" s="145"/>
      <c r="G18" s="145"/>
      <c r="H18" s="146"/>
      <c r="I18" s="130"/>
      <c r="J18" s="131"/>
    </row>
    <row r="19" spans="1:10" ht="19.5" customHeight="1">
      <c r="A19" s="7" t="s">
        <v>258</v>
      </c>
      <c r="B19" s="174"/>
      <c r="C19" s="174"/>
      <c r="D19" s="174"/>
      <c r="E19" s="132"/>
      <c r="F19" s="132"/>
      <c r="G19" s="132"/>
      <c r="H19" s="133"/>
      <c r="I19" s="134"/>
      <c r="J19" s="125"/>
    </row>
    <row r="20" spans="1:10" ht="25.5" customHeight="1" thickBot="1">
      <c r="A20" s="7" t="s">
        <v>259</v>
      </c>
      <c r="B20" s="174"/>
      <c r="C20" s="174"/>
      <c r="D20" s="174"/>
      <c r="E20" s="132"/>
      <c r="F20" s="132"/>
      <c r="G20" s="132"/>
      <c r="H20" s="133"/>
      <c r="I20" s="126"/>
      <c r="J20" s="127"/>
    </row>
    <row r="21" spans="1:10" ht="20.25" customHeight="1" thickBot="1">
      <c r="A21" s="7" t="s">
        <v>8</v>
      </c>
      <c r="B21" s="174"/>
      <c r="C21" s="174"/>
      <c r="D21" s="174"/>
      <c r="E21" s="145" t="s">
        <v>9</v>
      </c>
      <c r="F21" s="145"/>
      <c r="G21" s="145"/>
      <c r="H21" s="146"/>
      <c r="I21" s="130"/>
      <c r="J21" s="131"/>
    </row>
    <row r="22" spans="1:10" ht="33.75" customHeight="1">
      <c r="A22" s="7" t="s">
        <v>10</v>
      </c>
      <c r="B22" s="174"/>
      <c r="C22" s="174"/>
      <c r="D22" s="174"/>
      <c r="E22" s="174"/>
      <c r="F22" s="174"/>
      <c r="G22" s="174"/>
      <c r="H22" s="174"/>
      <c r="I22" s="175"/>
      <c r="J22" s="175"/>
    </row>
    <row r="23" spans="1:10" ht="52.5" customHeight="1">
      <c r="A23" s="8" t="s">
        <v>151</v>
      </c>
      <c r="B23" s="174"/>
      <c r="C23" s="174"/>
      <c r="D23" s="174"/>
      <c r="E23" s="174"/>
      <c r="F23" s="174"/>
      <c r="G23" s="174"/>
      <c r="H23" s="174"/>
      <c r="I23" s="176"/>
      <c r="J23" s="176"/>
    </row>
    <row r="24" spans="1:10" ht="35.25" customHeight="1">
      <c r="A24" s="7" t="s">
        <v>11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45.75" customHeight="1">
      <c r="A25" s="9" t="s">
        <v>260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9.5" customHeight="1">
      <c r="A26" s="177" t="s">
        <v>13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24.75" customHeight="1">
      <c r="A27" s="178" t="s">
        <v>152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24.75" customHeight="1">
      <c r="A28" s="178" t="s">
        <v>153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10" customFormat="1" ht="24.75" customHeight="1">
      <c r="A29" s="179" t="s">
        <v>14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34.5" customHeight="1" thickBo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s="11" customFormat="1" ht="39.75" customHeight="1" thickBot="1">
      <c r="A31" s="181" t="s">
        <v>16</v>
      </c>
      <c r="B31" s="182"/>
      <c r="C31" s="182"/>
      <c r="D31" s="182"/>
      <c r="E31" s="182"/>
      <c r="F31" s="183"/>
      <c r="G31" s="181" t="s">
        <v>17</v>
      </c>
      <c r="H31" s="182"/>
      <c r="I31" s="182"/>
      <c r="J31" s="183"/>
    </row>
    <row r="32" spans="1:10" s="12" customFormat="1" ht="19.5" customHeight="1">
      <c r="A32" s="184" t="s">
        <v>18</v>
      </c>
      <c r="B32" s="185"/>
      <c r="C32" s="185"/>
      <c r="D32" s="185"/>
      <c r="E32" s="185"/>
      <c r="F32" s="186"/>
      <c r="G32" s="187">
        <f>G36</f>
        <v>3671740.42</v>
      </c>
      <c r="H32" s="187"/>
      <c r="I32" s="187"/>
      <c r="J32" s="188"/>
    </row>
    <row r="33" spans="1:10" s="13" customFormat="1" ht="15" customHeight="1">
      <c r="A33" s="189" t="s">
        <v>19</v>
      </c>
      <c r="B33" s="190"/>
      <c r="C33" s="190"/>
      <c r="D33" s="190"/>
      <c r="E33" s="190"/>
      <c r="F33" s="191"/>
      <c r="G33" s="192"/>
      <c r="H33" s="192"/>
      <c r="I33" s="192"/>
      <c r="J33" s="193"/>
    </row>
    <row r="34" spans="1:10" ht="30" customHeight="1">
      <c r="A34" s="194" t="s">
        <v>20</v>
      </c>
      <c r="B34" s="195"/>
      <c r="C34" s="195"/>
      <c r="D34" s="195"/>
      <c r="E34" s="195"/>
      <c r="F34" s="196"/>
      <c r="G34" s="197">
        <v>2471625</v>
      </c>
      <c r="H34" s="197"/>
      <c r="I34" s="197"/>
      <c r="J34" s="198"/>
    </row>
    <row r="35" spans="1:10" s="13" customFormat="1" ht="12" customHeight="1">
      <c r="A35" s="189" t="s">
        <v>21</v>
      </c>
      <c r="B35" s="190"/>
      <c r="C35" s="190"/>
      <c r="D35" s="190"/>
      <c r="E35" s="190"/>
      <c r="F35" s="191"/>
      <c r="G35" s="192"/>
      <c r="H35" s="192"/>
      <c r="I35" s="192"/>
      <c r="J35" s="193"/>
    </row>
    <row r="36" spans="1:10" ht="41.25" customHeight="1">
      <c r="A36" s="199" t="s">
        <v>22</v>
      </c>
      <c r="B36" s="200"/>
      <c r="C36" s="200"/>
      <c r="D36" s="200"/>
      <c r="E36" s="200"/>
      <c r="F36" s="201"/>
      <c r="G36" s="192">
        <v>3671740.42</v>
      </c>
      <c r="H36" s="192"/>
      <c r="I36" s="192"/>
      <c r="J36" s="193"/>
    </row>
    <row r="37" spans="1:10" ht="42.75" customHeight="1">
      <c r="A37" s="199" t="s">
        <v>23</v>
      </c>
      <c r="B37" s="200"/>
      <c r="C37" s="200"/>
      <c r="D37" s="200"/>
      <c r="E37" s="200"/>
      <c r="F37" s="201"/>
      <c r="G37" s="192"/>
      <c r="H37" s="192"/>
      <c r="I37" s="192"/>
      <c r="J37" s="193"/>
    </row>
    <row r="38" spans="1:10" ht="44.25" customHeight="1">
      <c r="A38" s="199" t="s">
        <v>24</v>
      </c>
      <c r="B38" s="200"/>
      <c r="C38" s="200"/>
      <c r="D38" s="200"/>
      <c r="E38" s="200"/>
      <c r="F38" s="201"/>
      <c r="G38" s="192"/>
      <c r="H38" s="192"/>
      <c r="I38" s="192"/>
      <c r="J38" s="193"/>
    </row>
    <row r="39" spans="1:10" ht="31.5" customHeight="1">
      <c r="A39" s="199" t="s">
        <v>25</v>
      </c>
      <c r="B39" s="200"/>
      <c r="C39" s="200"/>
      <c r="D39" s="200"/>
      <c r="E39" s="200"/>
      <c r="F39" s="201"/>
      <c r="G39" s="192">
        <v>540046.61</v>
      </c>
      <c r="H39" s="192"/>
      <c r="I39" s="192"/>
      <c r="J39" s="193"/>
    </row>
    <row r="40" spans="1:10" ht="30.75" customHeight="1">
      <c r="A40" s="199" t="s">
        <v>26</v>
      </c>
      <c r="B40" s="200"/>
      <c r="C40" s="200"/>
      <c r="D40" s="200"/>
      <c r="E40" s="200"/>
      <c r="F40" s="201"/>
      <c r="G40" s="192">
        <v>1200115.42</v>
      </c>
      <c r="H40" s="192"/>
      <c r="I40" s="192"/>
      <c r="J40" s="193"/>
    </row>
    <row r="41" spans="1:10" s="13" customFormat="1" ht="13.5" customHeight="1">
      <c r="A41" s="199" t="s">
        <v>21</v>
      </c>
      <c r="B41" s="200"/>
      <c r="C41" s="200"/>
      <c r="D41" s="200"/>
      <c r="E41" s="200"/>
      <c r="F41" s="201"/>
      <c r="G41" s="192"/>
      <c r="H41" s="192"/>
      <c r="I41" s="192"/>
      <c r="J41" s="193"/>
    </row>
    <row r="42" spans="1:10" ht="30" customHeight="1">
      <c r="A42" s="199" t="s">
        <v>27</v>
      </c>
      <c r="B42" s="200"/>
      <c r="C42" s="200"/>
      <c r="D42" s="200"/>
      <c r="E42" s="200"/>
      <c r="F42" s="201"/>
      <c r="G42" s="192">
        <v>615477.54</v>
      </c>
      <c r="H42" s="192"/>
      <c r="I42" s="192"/>
      <c r="J42" s="193"/>
    </row>
    <row r="43" spans="1:10" ht="27" customHeight="1">
      <c r="A43" s="199" t="s">
        <v>28</v>
      </c>
      <c r="B43" s="200"/>
      <c r="C43" s="200"/>
      <c r="D43" s="200"/>
      <c r="E43" s="200"/>
      <c r="F43" s="201"/>
      <c r="G43" s="192">
        <v>58109.25</v>
      </c>
      <c r="H43" s="192"/>
      <c r="I43" s="192"/>
      <c r="J43" s="193"/>
    </row>
    <row r="44" spans="1:10" ht="19.5" customHeight="1">
      <c r="A44" s="202" t="s">
        <v>29</v>
      </c>
      <c r="B44" s="203"/>
      <c r="C44" s="203"/>
      <c r="D44" s="203"/>
      <c r="E44" s="203"/>
      <c r="F44" s="204"/>
      <c r="G44" s="205"/>
      <c r="H44" s="205"/>
      <c r="I44" s="205"/>
      <c r="J44" s="206"/>
    </row>
    <row r="45" spans="1:10" s="13" customFormat="1" ht="14.25" customHeight="1">
      <c r="A45" s="189" t="s">
        <v>19</v>
      </c>
      <c r="B45" s="190"/>
      <c r="C45" s="190"/>
      <c r="D45" s="190"/>
      <c r="E45" s="190"/>
      <c r="F45" s="191"/>
      <c r="G45" s="192"/>
      <c r="H45" s="192"/>
      <c r="I45" s="192"/>
      <c r="J45" s="193"/>
    </row>
    <row r="46" spans="1:10" ht="29.25" customHeight="1">
      <c r="A46" s="199" t="s">
        <v>30</v>
      </c>
      <c r="B46" s="200"/>
      <c r="C46" s="200"/>
      <c r="D46" s="200"/>
      <c r="E46" s="200"/>
      <c r="F46" s="201"/>
      <c r="G46" s="192"/>
      <c r="H46" s="192"/>
      <c r="I46" s="192"/>
      <c r="J46" s="193"/>
    </row>
    <row r="47" spans="1:10" ht="27" customHeight="1">
      <c r="A47" s="199" t="s">
        <v>31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21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32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33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34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35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36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37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38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39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40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41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42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207" t="s">
        <v>21</v>
      </c>
      <c r="B60" s="208"/>
      <c r="C60" s="208"/>
      <c r="D60" s="208"/>
      <c r="E60" s="208"/>
      <c r="F60" s="209"/>
      <c r="G60" s="210"/>
      <c r="H60" s="210"/>
      <c r="I60" s="210"/>
      <c r="J60" s="211"/>
    </row>
    <row r="61" spans="1:10" ht="27" customHeight="1">
      <c r="A61" s="207" t="s">
        <v>43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 thickBot="1">
      <c r="A62" s="199" t="s">
        <v>44</v>
      </c>
      <c r="B62" s="200"/>
      <c r="C62" s="200"/>
      <c r="D62" s="200"/>
      <c r="E62" s="200"/>
      <c r="F62" s="201"/>
      <c r="G62" s="192"/>
      <c r="H62" s="192"/>
      <c r="I62" s="192"/>
      <c r="J62" s="193"/>
    </row>
    <row r="63" spans="1:10" s="11" customFormat="1" ht="39.75" customHeight="1" thickBot="1">
      <c r="A63" s="212" t="s">
        <v>16</v>
      </c>
      <c r="B63" s="213"/>
      <c r="C63" s="213"/>
      <c r="D63" s="213"/>
      <c r="E63" s="213"/>
      <c r="F63" s="214"/>
      <c r="G63" s="212" t="s">
        <v>17</v>
      </c>
      <c r="H63" s="213"/>
      <c r="I63" s="213"/>
      <c r="J63" s="214"/>
    </row>
    <row r="64" spans="1:10" ht="27" customHeight="1">
      <c r="A64" s="199" t="s">
        <v>45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ht="27" customHeight="1">
      <c r="A65" s="199" t="s">
        <v>46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47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48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49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50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51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52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215" t="s">
        <v>53</v>
      </c>
      <c r="B72" s="216"/>
      <c r="C72" s="216"/>
      <c r="D72" s="216"/>
      <c r="E72" s="216"/>
      <c r="F72" s="217"/>
      <c r="G72" s="192"/>
      <c r="H72" s="192"/>
      <c r="I72" s="192"/>
      <c r="J72" s="193"/>
    </row>
    <row r="73" spans="1:10" ht="27" customHeight="1">
      <c r="A73" s="199" t="s">
        <v>19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199" t="s">
        <v>54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55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21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56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57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58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59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60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61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62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63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64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65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66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67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68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69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21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70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72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73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74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75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76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77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78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79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80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81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 thickBot="1">
      <c r="A104" s="199" t="s">
        <v>82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19.5" customHeight="1">
      <c r="A105" s="218"/>
      <c r="B105" s="219"/>
      <c r="C105" s="219"/>
      <c r="D105" s="219"/>
      <c r="E105" s="219"/>
      <c r="F105" s="219"/>
      <c r="G105" s="219"/>
      <c r="H105" s="219"/>
      <c r="I105" s="219"/>
      <c r="J105" s="220"/>
    </row>
    <row r="106" spans="1:10" s="17" customFormat="1" ht="19.5" customHeight="1">
      <c r="A106" s="221" t="s">
        <v>83</v>
      </c>
      <c r="B106" s="222"/>
      <c r="C106" s="222"/>
      <c r="D106" s="222"/>
      <c r="E106" s="222"/>
      <c r="F106" s="222"/>
      <c r="G106" s="222"/>
      <c r="H106" s="222"/>
      <c r="I106" s="222"/>
      <c r="J106" s="223"/>
    </row>
    <row r="107" spans="1:10" ht="19.5" customHeight="1" thickBot="1">
      <c r="A107" s="224"/>
      <c r="B107" s="225"/>
      <c r="C107" s="225"/>
      <c r="D107" s="225"/>
      <c r="E107" s="225"/>
      <c r="F107" s="225"/>
      <c r="G107" s="225"/>
      <c r="H107" s="225"/>
      <c r="I107" s="225"/>
      <c r="J107" s="226"/>
    </row>
    <row r="108" spans="1:10" s="17" customFormat="1" ht="46.5" customHeight="1" thickBot="1">
      <c r="A108" s="212" t="s">
        <v>16</v>
      </c>
      <c r="B108" s="213"/>
      <c r="C108" s="213"/>
      <c r="D108" s="213"/>
      <c r="E108" s="213"/>
      <c r="F108" s="18" t="s">
        <v>84</v>
      </c>
      <c r="G108" s="212" t="s">
        <v>17</v>
      </c>
      <c r="H108" s="213"/>
      <c r="I108" s="213"/>
      <c r="J108" s="214"/>
    </row>
    <row r="109" spans="1:10" s="20" customFormat="1" ht="19.5" customHeight="1">
      <c r="A109" s="227" t="s">
        <v>85</v>
      </c>
      <c r="B109" s="228"/>
      <c r="C109" s="228"/>
      <c r="D109" s="228"/>
      <c r="E109" s="229"/>
      <c r="F109" s="19" t="s">
        <v>86</v>
      </c>
      <c r="G109" s="230"/>
      <c r="H109" s="231"/>
      <c r="I109" s="231"/>
      <c r="J109" s="232"/>
    </row>
    <row r="110" spans="1:10" s="22" customFormat="1" ht="13.5" customHeight="1">
      <c r="A110" s="233" t="s">
        <v>87</v>
      </c>
      <c r="B110" s="234"/>
      <c r="C110" s="234"/>
      <c r="D110" s="234"/>
      <c r="E110" s="235"/>
      <c r="F110" s="21"/>
      <c r="G110" s="233"/>
      <c r="H110" s="234"/>
      <c r="I110" s="234"/>
      <c r="J110" s="236"/>
    </row>
    <row r="111" spans="1:10" s="23" customFormat="1" ht="19.5" customHeight="1">
      <c r="A111" s="233" t="s">
        <v>88</v>
      </c>
      <c r="B111" s="234"/>
      <c r="C111" s="234"/>
      <c r="D111" s="234"/>
      <c r="E111" s="235"/>
      <c r="F111" s="21" t="s">
        <v>86</v>
      </c>
      <c r="G111" s="233"/>
      <c r="H111" s="234"/>
      <c r="I111" s="234"/>
      <c r="J111" s="236"/>
    </row>
    <row r="112" spans="1:10" s="23" customFormat="1" ht="21" customHeight="1">
      <c r="A112" s="233" t="s">
        <v>89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17.25" customHeight="1">
      <c r="A113" s="233" t="s">
        <v>90</v>
      </c>
      <c r="B113" s="234"/>
      <c r="C113" s="234"/>
      <c r="D113" s="234"/>
      <c r="E113" s="235"/>
      <c r="F113" s="21"/>
      <c r="G113" s="233"/>
      <c r="H113" s="234"/>
      <c r="I113" s="234"/>
      <c r="J113" s="236"/>
    </row>
    <row r="114" spans="1:10" s="23" customFormat="1" ht="19.5" customHeight="1">
      <c r="A114" s="237" t="s">
        <v>91</v>
      </c>
      <c r="B114" s="238"/>
      <c r="C114" s="238"/>
      <c r="D114" s="238"/>
      <c r="E114" s="239"/>
      <c r="F114" s="21"/>
      <c r="G114" s="240">
        <f>E154</f>
        <v>11108100</v>
      </c>
      <c r="H114" s="241"/>
      <c r="I114" s="241"/>
      <c r="J114" s="242"/>
    </row>
    <row r="115" spans="1:10" s="22" customFormat="1" ht="13.5" customHeight="1">
      <c r="A115" s="233" t="s">
        <v>87</v>
      </c>
      <c r="B115" s="234"/>
      <c r="C115" s="234"/>
      <c r="D115" s="234"/>
      <c r="E115" s="235"/>
      <c r="F115" s="24"/>
      <c r="G115" s="233"/>
      <c r="H115" s="234"/>
      <c r="I115" s="234"/>
      <c r="J115" s="236"/>
    </row>
    <row r="116" spans="1:10" s="22" customFormat="1" ht="21.75" customHeight="1">
      <c r="A116" s="243" t="s">
        <v>92</v>
      </c>
      <c r="B116" s="244"/>
      <c r="C116" s="244"/>
      <c r="D116" s="244"/>
      <c r="E116" s="245"/>
      <c r="F116" s="21">
        <v>120</v>
      </c>
      <c r="G116" s="246"/>
      <c r="H116" s="247"/>
      <c r="I116" s="247"/>
      <c r="J116" s="248"/>
    </row>
    <row r="117" spans="1:10" s="22" customFormat="1" ht="13.5" customHeight="1">
      <c r="A117" s="199" t="s">
        <v>19</v>
      </c>
      <c r="B117" s="200"/>
      <c r="C117" s="200"/>
      <c r="D117" s="200"/>
      <c r="E117" s="201"/>
      <c r="F117" s="21"/>
      <c r="G117" s="246"/>
      <c r="H117" s="247"/>
      <c r="I117" s="247"/>
      <c r="J117" s="248"/>
    </row>
    <row r="118" spans="1:10" s="22" customFormat="1" ht="23.25" customHeight="1">
      <c r="A118" s="199" t="s">
        <v>93</v>
      </c>
      <c r="B118" s="200"/>
      <c r="C118" s="200"/>
      <c r="D118" s="200"/>
      <c r="E118" s="201"/>
      <c r="F118" s="21">
        <v>120</v>
      </c>
      <c r="G118" s="246"/>
      <c r="H118" s="247"/>
      <c r="I118" s="247"/>
      <c r="J118" s="248"/>
    </row>
    <row r="119" spans="1:10" s="23" customFormat="1" ht="17.25" customHeight="1">
      <c r="A119" s="249" t="s">
        <v>94</v>
      </c>
      <c r="B119" s="250"/>
      <c r="C119" s="250"/>
      <c r="D119" s="250"/>
      <c r="E119" s="251"/>
      <c r="F119" s="21">
        <v>130</v>
      </c>
      <c r="G119" s="252">
        <f>I154+J154</f>
        <v>3055000</v>
      </c>
      <c r="H119" s="253"/>
      <c r="I119" s="253"/>
      <c r="J119" s="254"/>
    </row>
    <row r="120" spans="1:10" s="22" customFormat="1" ht="13.5" customHeight="1">
      <c r="A120" s="233" t="s">
        <v>87</v>
      </c>
      <c r="B120" s="234"/>
      <c r="C120" s="234"/>
      <c r="D120" s="234"/>
      <c r="E120" s="235"/>
      <c r="F120" s="21"/>
      <c r="G120" s="252"/>
      <c r="H120" s="253"/>
      <c r="I120" s="253"/>
      <c r="J120" s="254"/>
    </row>
    <row r="121" spans="1:10" s="23" customFormat="1" ht="20.25" customHeight="1">
      <c r="A121" s="233" t="s">
        <v>95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17.25" customHeight="1">
      <c r="A122" s="233" t="s">
        <v>96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8" customHeight="1">
      <c r="A123" s="233" t="s">
        <v>90</v>
      </c>
      <c r="B123" s="234"/>
      <c r="C123" s="234"/>
      <c r="D123" s="234"/>
      <c r="E123" s="235"/>
      <c r="F123" s="21"/>
      <c r="G123" s="246"/>
      <c r="H123" s="247"/>
      <c r="I123" s="247"/>
      <c r="J123" s="248"/>
    </row>
    <row r="124" spans="1:10" s="22" customFormat="1" ht="20.25" customHeight="1">
      <c r="A124" s="243" t="s">
        <v>97</v>
      </c>
      <c r="B124" s="244"/>
      <c r="C124" s="244"/>
      <c r="D124" s="244"/>
      <c r="E124" s="245"/>
      <c r="F124" s="21">
        <v>140</v>
      </c>
      <c r="G124" s="246"/>
      <c r="H124" s="247"/>
      <c r="I124" s="247"/>
      <c r="J124" s="248"/>
    </row>
    <row r="125" spans="1:10" s="22" customFormat="1" ht="20.25" customHeight="1">
      <c r="A125" s="25" t="s">
        <v>98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87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255" t="s">
        <v>99</v>
      </c>
      <c r="B127" s="256"/>
      <c r="C127" s="256"/>
      <c r="D127" s="256"/>
      <c r="E127" s="25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99" t="s">
        <v>100</v>
      </c>
      <c r="B128" s="200"/>
      <c r="C128" s="200"/>
      <c r="D128" s="200"/>
      <c r="E128" s="201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243" t="s">
        <v>101</v>
      </c>
      <c r="B129" s="244"/>
      <c r="C129" s="244"/>
      <c r="D129" s="244"/>
      <c r="E129" s="245"/>
      <c r="F129" s="21">
        <v>180</v>
      </c>
      <c r="G129" s="246"/>
      <c r="H129" s="247"/>
      <c r="I129" s="247"/>
      <c r="J129" s="248"/>
    </row>
    <row r="130" spans="1:10" s="22" customFormat="1" ht="20.25" customHeight="1">
      <c r="A130" s="243" t="s">
        <v>19</v>
      </c>
      <c r="B130" s="244"/>
      <c r="C130" s="244"/>
      <c r="D130" s="244"/>
      <c r="E130" s="245"/>
      <c r="F130" s="21"/>
      <c r="G130" s="246"/>
      <c r="H130" s="247"/>
      <c r="I130" s="247"/>
      <c r="J130" s="248"/>
    </row>
    <row r="131" spans="1:10" s="23" customFormat="1" ht="19.5" customHeight="1">
      <c r="A131" s="233" t="s">
        <v>102</v>
      </c>
      <c r="B131" s="234"/>
      <c r="C131" s="234"/>
      <c r="D131" s="234"/>
      <c r="E131" s="235"/>
      <c r="F131" s="21">
        <v>180</v>
      </c>
      <c r="G131" s="252">
        <f>F154</f>
        <v>7231800</v>
      </c>
      <c r="H131" s="253"/>
      <c r="I131" s="253"/>
      <c r="J131" s="254"/>
    </row>
    <row r="132" spans="1:10" s="23" customFormat="1" ht="19.5" customHeight="1">
      <c r="A132" s="233" t="s">
        <v>235</v>
      </c>
      <c r="B132" s="234"/>
      <c r="C132" s="234"/>
      <c r="D132" s="234"/>
      <c r="E132" s="235"/>
      <c r="F132" s="21">
        <v>180</v>
      </c>
      <c r="G132" s="252">
        <f>G154</f>
        <v>821300</v>
      </c>
      <c r="H132" s="253"/>
      <c r="I132" s="253"/>
      <c r="J132" s="254"/>
    </row>
    <row r="133" spans="1:10" s="23" customFormat="1" ht="19.5" customHeight="1">
      <c r="A133" s="233" t="s">
        <v>103</v>
      </c>
      <c r="B133" s="234"/>
      <c r="C133" s="234"/>
      <c r="D133" s="234"/>
      <c r="E133" s="235"/>
      <c r="F133" s="21">
        <v>180</v>
      </c>
      <c r="G133" s="252"/>
      <c r="H133" s="253"/>
      <c r="I133" s="253"/>
      <c r="J133" s="254"/>
    </row>
    <row r="134" spans="1:10" s="23" customFormat="1" ht="19.5" customHeight="1">
      <c r="A134" s="233" t="s">
        <v>104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2" customFormat="1" ht="15.75" customHeight="1">
      <c r="A135" s="233" t="s">
        <v>87</v>
      </c>
      <c r="B135" s="234"/>
      <c r="C135" s="234"/>
      <c r="D135" s="234"/>
      <c r="E135" s="235"/>
      <c r="F135" s="21"/>
      <c r="G135" s="252"/>
      <c r="H135" s="253"/>
      <c r="I135" s="253"/>
      <c r="J135" s="254"/>
    </row>
    <row r="136" spans="1:10" s="22" customFormat="1" ht="15.75" customHeight="1">
      <c r="A136" s="199" t="s">
        <v>105</v>
      </c>
      <c r="B136" s="200"/>
      <c r="C136" s="200"/>
      <c r="D136" s="200"/>
      <c r="E136" s="201"/>
      <c r="F136" s="21">
        <v>180</v>
      </c>
      <c r="G136" s="246"/>
      <c r="H136" s="247"/>
      <c r="I136" s="247"/>
      <c r="J136" s="248"/>
    </row>
    <row r="137" spans="1:10" s="23" customFormat="1" ht="19.5" customHeight="1">
      <c r="A137" s="233" t="s">
        <v>90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3" customFormat="1" ht="19.5" customHeight="1">
      <c r="A138" s="249" t="s">
        <v>106</v>
      </c>
      <c r="B138" s="250"/>
      <c r="C138" s="250"/>
      <c r="D138" s="250"/>
      <c r="E138" s="251"/>
      <c r="F138" s="21" t="s">
        <v>86</v>
      </c>
      <c r="G138" s="233"/>
      <c r="H138" s="234"/>
      <c r="I138" s="234"/>
      <c r="J138" s="236"/>
    </row>
    <row r="139" spans="1:10" s="23" customFormat="1" ht="19.5" customHeight="1">
      <c r="A139" s="233" t="s">
        <v>19</v>
      </c>
      <c r="B139" s="234"/>
      <c r="C139" s="234"/>
      <c r="D139" s="234"/>
      <c r="E139" s="235"/>
      <c r="F139" s="24"/>
      <c r="G139" s="233"/>
      <c r="H139" s="234"/>
      <c r="I139" s="234"/>
      <c r="J139" s="236"/>
    </row>
    <row r="140" spans="1:10" s="23" customFormat="1" ht="19.5" customHeight="1">
      <c r="A140" s="199" t="s">
        <v>107</v>
      </c>
      <c r="B140" s="200"/>
      <c r="C140" s="200"/>
      <c r="D140" s="200"/>
      <c r="E140" s="201"/>
      <c r="F140" s="21">
        <v>410</v>
      </c>
      <c r="G140" s="258"/>
      <c r="H140" s="241"/>
      <c r="I140" s="241"/>
      <c r="J140" s="242"/>
    </row>
    <row r="141" spans="1:10" s="23" customFormat="1" ht="19.5" customHeight="1">
      <c r="A141" s="199" t="s">
        <v>108</v>
      </c>
      <c r="B141" s="200"/>
      <c r="C141" s="200"/>
      <c r="D141" s="200"/>
      <c r="E141" s="201"/>
      <c r="F141" s="21">
        <v>420</v>
      </c>
      <c r="G141" s="258"/>
      <c r="H141" s="241"/>
      <c r="I141" s="241"/>
      <c r="J141" s="242"/>
    </row>
    <row r="142" spans="1:10" s="23" customFormat="1" ht="19.5" customHeight="1">
      <c r="A142" s="199" t="s">
        <v>109</v>
      </c>
      <c r="B142" s="200"/>
      <c r="C142" s="200"/>
      <c r="D142" s="200"/>
      <c r="E142" s="201"/>
      <c r="F142" s="21">
        <v>430</v>
      </c>
      <c r="G142" s="258"/>
      <c r="H142" s="241"/>
      <c r="I142" s="241"/>
      <c r="J142" s="242"/>
    </row>
    <row r="143" spans="1:10" s="23" customFormat="1" ht="19.5" customHeight="1">
      <c r="A143" s="199" t="s">
        <v>110</v>
      </c>
      <c r="B143" s="200"/>
      <c r="C143" s="200"/>
      <c r="D143" s="200"/>
      <c r="E143" s="201"/>
      <c r="F143" s="21">
        <v>440</v>
      </c>
      <c r="G143" s="258"/>
      <c r="H143" s="241"/>
      <c r="I143" s="241"/>
      <c r="J143" s="242"/>
    </row>
    <row r="144" spans="1:10" s="23" customFormat="1" ht="19.5" customHeight="1">
      <c r="A144" s="199" t="s">
        <v>111</v>
      </c>
      <c r="B144" s="200"/>
      <c r="C144" s="200"/>
      <c r="D144" s="200"/>
      <c r="E144" s="201"/>
      <c r="F144" s="21">
        <v>620</v>
      </c>
      <c r="G144" s="258"/>
      <c r="H144" s="241"/>
      <c r="I144" s="241"/>
      <c r="J144" s="242"/>
    </row>
    <row r="145" spans="1:10" s="23" customFormat="1" ht="19.5" customHeight="1">
      <c r="A145" s="233" t="s">
        <v>112</v>
      </c>
      <c r="B145" s="234"/>
      <c r="C145" s="234"/>
      <c r="D145" s="234"/>
      <c r="E145" s="235"/>
      <c r="F145" s="21">
        <v>630</v>
      </c>
      <c r="G145" s="233"/>
      <c r="H145" s="234"/>
      <c r="I145" s="234"/>
      <c r="J145" s="236"/>
    </row>
    <row r="146" spans="1:10" s="23" customFormat="1" ht="19.5" customHeight="1">
      <c r="A146" s="199" t="s">
        <v>113</v>
      </c>
      <c r="B146" s="200"/>
      <c r="C146" s="200"/>
      <c r="D146" s="200"/>
      <c r="E146" s="201"/>
      <c r="F146" s="21">
        <v>650</v>
      </c>
      <c r="G146" s="233"/>
      <c r="H146" s="234"/>
      <c r="I146" s="234"/>
      <c r="J146" s="236"/>
    </row>
    <row r="147" spans="1:10" s="20" customFormat="1" ht="19.5" customHeight="1">
      <c r="A147" s="237" t="s">
        <v>114</v>
      </c>
      <c r="B147" s="238"/>
      <c r="C147" s="238"/>
      <c r="D147" s="238"/>
      <c r="E147" s="239"/>
      <c r="F147" s="21" t="s">
        <v>86</v>
      </c>
      <c r="G147" s="233"/>
      <c r="H147" s="234"/>
      <c r="I147" s="234"/>
      <c r="J147" s="236"/>
    </row>
    <row r="148" spans="1:10" s="22" customFormat="1" ht="15" customHeight="1">
      <c r="A148" s="233" t="s">
        <v>87</v>
      </c>
      <c r="B148" s="234"/>
      <c r="C148" s="234"/>
      <c r="D148" s="234"/>
      <c r="E148" s="235"/>
      <c r="F148" s="21"/>
      <c r="G148" s="233"/>
      <c r="H148" s="234"/>
      <c r="I148" s="234"/>
      <c r="J148" s="236"/>
    </row>
    <row r="149" spans="1:10" s="23" customFormat="1" ht="19.5" customHeight="1">
      <c r="A149" s="233" t="s">
        <v>88</v>
      </c>
      <c r="B149" s="234"/>
      <c r="C149" s="234"/>
      <c r="D149" s="234"/>
      <c r="E149" s="235"/>
      <c r="F149" s="21" t="s">
        <v>86</v>
      </c>
      <c r="G149" s="233"/>
      <c r="H149" s="234"/>
      <c r="I149" s="234"/>
      <c r="J149" s="236"/>
    </row>
    <row r="150" spans="1:10" s="23" customFormat="1" ht="24.75" customHeight="1">
      <c r="A150" s="233" t="s">
        <v>89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1.75" customHeight="1" thickBot="1">
      <c r="A151" s="259" t="s">
        <v>90</v>
      </c>
      <c r="B151" s="260"/>
      <c r="C151" s="260"/>
      <c r="D151" s="260"/>
      <c r="E151" s="261"/>
      <c r="F151" s="31"/>
      <c r="G151" s="262"/>
      <c r="H151" s="263"/>
      <c r="I151" s="263"/>
      <c r="J151" s="264"/>
    </row>
    <row r="152" spans="1:10" ht="27.75" customHeight="1" thickBot="1">
      <c r="A152" s="265" t="s">
        <v>16</v>
      </c>
      <c r="B152" s="266"/>
      <c r="C152" s="266"/>
      <c r="D152" s="269" t="s">
        <v>84</v>
      </c>
      <c r="E152" s="271" t="s">
        <v>115</v>
      </c>
      <c r="F152" s="273" t="s">
        <v>87</v>
      </c>
      <c r="G152" s="274"/>
      <c r="H152" s="274"/>
      <c r="I152" s="274"/>
      <c r="J152" s="275"/>
    </row>
    <row r="153" spans="1:10" ht="105" customHeight="1" thickBot="1">
      <c r="A153" s="267"/>
      <c r="B153" s="268"/>
      <c r="C153" s="268"/>
      <c r="D153" s="270"/>
      <c r="E153" s="272"/>
      <c r="F153" s="32" t="s">
        <v>116</v>
      </c>
      <c r="G153" s="33" t="s">
        <v>117</v>
      </c>
      <c r="H153" s="34" t="s">
        <v>118</v>
      </c>
      <c r="I153" s="32" t="s">
        <v>119</v>
      </c>
      <c r="J153" s="32" t="s">
        <v>120</v>
      </c>
    </row>
    <row r="154" spans="1:10" s="12" customFormat="1" ht="22.5" customHeight="1" thickBot="1">
      <c r="A154" s="276" t="s">
        <v>121</v>
      </c>
      <c r="B154" s="277"/>
      <c r="C154" s="278"/>
      <c r="D154" s="35"/>
      <c r="E154" s="106">
        <f>F154+G154+I154+J154</f>
        <v>11108100</v>
      </c>
      <c r="F154" s="106">
        <f>F156+F161+F176+F180</f>
        <v>7231800</v>
      </c>
      <c r="G154" s="36">
        <f>G156+G161+G176+G180</f>
        <v>821300</v>
      </c>
      <c r="H154" s="36">
        <f>H156+H161+H176+H180</f>
        <v>0</v>
      </c>
      <c r="I154" s="36">
        <f>I156+I161+I176+I180</f>
        <v>3055000</v>
      </c>
      <c r="J154" s="36">
        <f>J156+J161+J176+J180</f>
        <v>0</v>
      </c>
    </row>
    <row r="155" spans="1:10" s="13" customFormat="1" ht="12.75" customHeight="1" thickBot="1">
      <c r="A155" s="168" t="s">
        <v>87</v>
      </c>
      <c r="B155" s="169"/>
      <c r="C155" s="170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171" t="s">
        <v>122</v>
      </c>
      <c r="B156" s="172"/>
      <c r="C156" s="173"/>
      <c r="D156" s="38">
        <v>210</v>
      </c>
      <c r="E156" s="36">
        <f>F156+G156+I156+J156</f>
        <v>5871600</v>
      </c>
      <c r="F156" s="36">
        <f>F158+F159+F160</f>
        <v>5871600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</row>
    <row r="157" spans="1:10" s="13" customFormat="1" ht="12.75" customHeight="1" thickBot="1">
      <c r="A157" s="168" t="s">
        <v>19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168" t="s">
        <v>123</v>
      </c>
      <c r="B158" s="169"/>
      <c r="C158" s="170"/>
      <c r="D158" s="37">
        <v>211</v>
      </c>
      <c r="E158" s="36">
        <f>F158+G158+I158+J158</f>
        <v>4507800</v>
      </c>
      <c r="F158" s="36">
        <f>F192+F256+F241+F282</f>
        <v>4507800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168" t="s">
        <v>124</v>
      </c>
      <c r="B159" s="169"/>
      <c r="C159" s="170"/>
      <c r="D159" s="37">
        <v>212</v>
      </c>
      <c r="E159" s="36">
        <f>F159+G159+I159+J159</f>
        <v>2400</v>
      </c>
      <c r="F159" s="36">
        <f>F193+F257</f>
        <v>2400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125</v>
      </c>
      <c r="B160" s="169"/>
      <c r="C160" s="170"/>
      <c r="D160" s="37">
        <v>213</v>
      </c>
      <c r="E160" s="36">
        <f>F160+G160+I160+J160</f>
        <v>1361400</v>
      </c>
      <c r="F160" s="36">
        <f>F194+F258+F243</f>
        <v>1361400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s="12" customFormat="1" ht="19.5" customHeight="1" thickBot="1">
      <c r="A161" s="171" t="s">
        <v>126</v>
      </c>
      <c r="B161" s="172"/>
      <c r="C161" s="173"/>
      <c r="D161" s="38">
        <v>220</v>
      </c>
      <c r="E161" s="36">
        <f>F161+G161+I161+J161</f>
        <v>1729240</v>
      </c>
      <c r="F161" s="36">
        <f>F163+F164+F165+F166+F167+F168</f>
        <v>1114240</v>
      </c>
      <c r="G161" s="36">
        <f>G163+G164+G165+G166+G167+G168</f>
        <v>600000</v>
      </c>
      <c r="H161" s="36">
        <f>H163+H164+H165+H166+H167+H168</f>
        <v>0</v>
      </c>
      <c r="I161" s="36">
        <f>I163+I164+I165+I166+I167+I168</f>
        <v>15000</v>
      </c>
      <c r="J161" s="36">
        <f>J163+J164+J165+J166+J167+J168</f>
        <v>0</v>
      </c>
    </row>
    <row r="162" spans="1:10" s="13" customFormat="1" ht="12.75" customHeight="1" thickBot="1">
      <c r="A162" s="168" t="s">
        <v>19</v>
      </c>
      <c r="B162" s="169"/>
      <c r="C162" s="170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168" t="s">
        <v>127</v>
      </c>
      <c r="B163" s="169"/>
      <c r="C163" s="170"/>
      <c r="D163" s="37">
        <v>221</v>
      </c>
      <c r="E163" s="36">
        <f aca="true" t="shared" si="1" ref="E163:E169">F163+G163+I163+J163</f>
        <v>35000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5000</v>
      </c>
      <c r="J163" s="36">
        <f>J197+J261</f>
        <v>0</v>
      </c>
    </row>
    <row r="164" spans="1:10" ht="19.5" customHeight="1" thickBot="1">
      <c r="A164" s="168" t="s">
        <v>128</v>
      </c>
      <c r="B164" s="169"/>
      <c r="C164" s="170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168" t="s">
        <v>129</v>
      </c>
      <c r="B165" s="169"/>
      <c r="C165" s="170"/>
      <c r="D165" s="37">
        <v>223</v>
      </c>
      <c r="E165" s="36">
        <f t="shared" si="1"/>
        <v>897200</v>
      </c>
      <c r="F165" s="36">
        <f>F263</f>
        <v>897200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168" t="s">
        <v>130</v>
      </c>
      <c r="B166" s="169"/>
      <c r="C166" s="170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168" t="s">
        <v>131</v>
      </c>
      <c r="B167" s="169"/>
      <c r="C167" s="170"/>
      <c r="D167" s="37">
        <v>225</v>
      </c>
      <c r="E167" s="36">
        <f t="shared" si="1"/>
        <v>568000</v>
      </c>
      <c r="F167" s="36">
        <f aca="true" t="shared" si="2" ref="F167:J168">F201+F265</f>
        <v>108000</v>
      </c>
      <c r="G167" s="36">
        <f>G298</f>
        <v>450000</v>
      </c>
      <c r="H167" s="36">
        <f t="shared" si="2"/>
        <v>0</v>
      </c>
      <c r="I167" s="36">
        <f t="shared" si="2"/>
        <v>10000</v>
      </c>
      <c r="J167" s="36">
        <f t="shared" si="2"/>
        <v>0</v>
      </c>
    </row>
    <row r="168" spans="1:10" ht="19.5" customHeight="1" thickBot="1">
      <c r="A168" s="168" t="s">
        <v>132</v>
      </c>
      <c r="B168" s="169"/>
      <c r="C168" s="170"/>
      <c r="D168" s="37">
        <v>226</v>
      </c>
      <c r="E168" s="36">
        <f t="shared" si="1"/>
        <v>229040</v>
      </c>
      <c r="F168" s="36">
        <f t="shared" si="2"/>
        <v>79040</v>
      </c>
      <c r="G168" s="36">
        <f>G284+G292+G299</f>
        <v>150000</v>
      </c>
      <c r="H168" s="36">
        <f t="shared" si="2"/>
        <v>0</v>
      </c>
      <c r="I168" s="36">
        <f t="shared" si="2"/>
        <v>0</v>
      </c>
      <c r="J168" s="36">
        <f t="shared" si="2"/>
        <v>0</v>
      </c>
    </row>
    <row r="169" spans="1:10" s="12" customFormat="1" ht="19.5" customHeight="1" hidden="1">
      <c r="A169" s="171" t="s">
        <v>133</v>
      </c>
      <c r="B169" s="172"/>
      <c r="C169" s="173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168" t="s">
        <v>19</v>
      </c>
      <c r="B170" s="169"/>
      <c r="C170" s="170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168" t="s">
        <v>134</v>
      </c>
      <c r="B171" s="169"/>
      <c r="C171" s="170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171" t="s">
        <v>135</v>
      </c>
      <c r="B172" s="172"/>
      <c r="C172" s="173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168" t="s">
        <v>19</v>
      </c>
      <c r="B173" s="169"/>
      <c r="C173" s="170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168" t="s">
        <v>136</v>
      </c>
      <c r="B174" s="169"/>
      <c r="C174" s="170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137</v>
      </c>
      <c r="B175" s="169"/>
      <c r="C175" s="170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171" t="s">
        <v>138</v>
      </c>
      <c r="B176" s="172"/>
      <c r="C176" s="173"/>
      <c r="D176" s="38">
        <v>290</v>
      </c>
      <c r="E176" s="36">
        <f t="shared" si="3"/>
        <v>15900</v>
      </c>
      <c r="F176" s="36">
        <f>F178+F179</f>
        <v>15900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168" t="s">
        <v>19</v>
      </c>
      <c r="B177" s="169"/>
      <c r="C177" s="170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168" t="s">
        <v>139</v>
      </c>
      <c r="B178" s="169"/>
      <c r="C178" s="170"/>
      <c r="D178" s="37"/>
      <c r="E178" s="36">
        <f>F178+G178+I178+J178</f>
        <v>15900</v>
      </c>
      <c r="F178" s="36">
        <f aca="true" t="shared" si="4" ref="F178:J179">F205+F234+F269</f>
        <v>15900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168" t="s">
        <v>140</v>
      </c>
      <c r="B179" s="169"/>
      <c r="C179" s="170"/>
      <c r="D179" s="37"/>
      <c r="E179" s="36">
        <f>F179+G179+I179+J179</f>
        <v>0</v>
      </c>
      <c r="F179" s="36">
        <f t="shared" si="4"/>
        <v>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71" t="s">
        <v>141</v>
      </c>
      <c r="B180" s="172"/>
      <c r="C180" s="173"/>
      <c r="D180" s="38">
        <v>300</v>
      </c>
      <c r="E180" s="36">
        <f>F180+G180+I180+J180</f>
        <v>3491360</v>
      </c>
      <c r="F180" s="36">
        <f>F182+F183+F184+F185</f>
        <v>230060</v>
      </c>
      <c r="G180" s="36">
        <f>G182+G183+G184+G185</f>
        <v>221300</v>
      </c>
      <c r="H180" s="36">
        <f>H182+H183+H184+H185</f>
        <v>0</v>
      </c>
      <c r="I180" s="36">
        <f>I182+I183+I184+I185</f>
        <v>3040000</v>
      </c>
      <c r="J180" s="36">
        <f>J182+J183+J184+J185</f>
        <v>0</v>
      </c>
    </row>
    <row r="181" spans="1:10" s="13" customFormat="1" ht="13.5" customHeight="1" thickBot="1">
      <c r="A181" s="168" t="s">
        <v>19</v>
      </c>
      <c r="B181" s="169"/>
      <c r="C181" s="170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168" t="s">
        <v>142</v>
      </c>
      <c r="B182" s="169"/>
      <c r="C182" s="170"/>
      <c r="D182" s="37">
        <v>310</v>
      </c>
      <c r="E182" s="36">
        <f>F182+G182+I182+J182</f>
        <v>241300</v>
      </c>
      <c r="F182" s="36">
        <f>F209+F219+F249+F273</f>
        <v>0</v>
      </c>
      <c r="G182" s="36">
        <f>G209+G219+G249+G273</f>
        <v>221300</v>
      </c>
      <c r="H182" s="36">
        <f>H209+H219+H249+H273</f>
        <v>0</v>
      </c>
      <c r="I182" s="36">
        <f>I209+I219+I249+I273</f>
        <v>20000</v>
      </c>
      <c r="J182" s="36">
        <f>J209+J219+J249+J273</f>
        <v>0</v>
      </c>
    </row>
    <row r="183" spans="1:10" ht="19.5" customHeight="1" thickBot="1">
      <c r="A183" s="168" t="s">
        <v>143</v>
      </c>
      <c r="B183" s="169"/>
      <c r="C183" s="170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168" t="s">
        <v>144</v>
      </c>
      <c r="B184" s="169"/>
      <c r="C184" s="170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168" t="s">
        <v>145</v>
      </c>
      <c r="B185" s="169"/>
      <c r="C185" s="170"/>
      <c r="D185" s="37">
        <v>340</v>
      </c>
      <c r="E185" s="36">
        <f>F185+G185+I185+J185</f>
        <v>3250060</v>
      </c>
      <c r="F185" s="36">
        <f>F212+F228+F250+F276</f>
        <v>230060</v>
      </c>
      <c r="G185" s="36">
        <f>G288</f>
        <v>0</v>
      </c>
      <c r="H185" s="36">
        <f>H212+H228+H250+H276</f>
        <v>0</v>
      </c>
      <c r="I185" s="36">
        <f>I212+I228+I250+I276</f>
        <v>3020000</v>
      </c>
      <c r="J185" s="36">
        <f>J212+J228+J250+J276</f>
        <v>0</v>
      </c>
    </row>
    <row r="186" spans="1:10" ht="19.5" customHeight="1" thickBot="1">
      <c r="A186" s="279" t="s">
        <v>87</v>
      </c>
      <c r="B186" s="280"/>
      <c r="C186" s="280"/>
      <c r="D186" s="280"/>
      <c r="E186" s="280"/>
      <c r="F186" s="280"/>
      <c r="G186" s="280"/>
      <c r="H186" s="280"/>
      <c r="I186" s="280"/>
      <c r="J186" s="281"/>
    </row>
    <row r="187" spans="1:10" ht="19.5" customHeight="1" thickBot="1">
      <c r="A187" s="282" t="s">
        <v>262</v>
      </c>
      <c r="B187" s="283"/>
      <c r="C187" s="283"/>
      <c r="D187" s="283"/>
      <c r="E187" s="283"/>
      <c r="F187" s="283"/>
      <c r="G187" s="283"/>
      <c r="H187" s="283"/>
      <c r="I187" s="283"/>
      <c r="J187" s="284"/>
    </row>
    <row r="188" spans="1:10" s="12" customFormat="1" ht="19.5" customHeight="1">
      <c r="A188" s="276" t="s">
        <v>121</v>
      </c>
      <c r="B188" s="277"/>
      <c r="C188" s="278"/>
      <c r="D188" s="35"/>
      <c r="E188" s="39">
        <f aca="true" t="shared" si="6" ref="E188:J188">E190+E195+E203+E207</f>
        <v>5955400</v>
      </c>
      <c r="F188" s="39">
        <f t="shared" si="6"/>
        <v>5900400</v>
      </c>
      <c r="G188" s="39">
        <f t="shared" si="6"/>
        <v>0</v>
      </c>
      <c r="H188" s="39">
        <f t="shared" si="6"/>
        <v>0</v>
      </c>
      <c r="I188" s="39">
        <f t="shared" si="6"/>
        <v>55000</v>
      </c>
      <c r="J188" s="39">
        <f t="shared" si="6"/>
        <v>0</v>
      </c>
    </row>
    <row r="189" spans="1:10" s="13" customFormat="1" ht="12.75" customHeight="1">
      <c r="A189" s="168" t="s">
        <v>87</v>
      </c>
      <c r="B189" s="169"/>
      <c r="C189" s="170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171" t="s">
        <v>122</v>
      </c>
      <c r="B190" s="172"/>
      <c r="C190" s="173"/>
      <c r="D190" s="38">
        <v>210</v>
      </c>
      <c r="E190" s="43">
        <f aca="true" t="shared" si="7" ref="E190:J190">E192+E193+E194</f>
        <v>5845200</v>
      </c>
      <c r="F190" s="43">
        <f t="shared" si="7"/>
        <v>5845200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168" t="s">
        <v>19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168" t="s">
        <v>123</v>
      </c>
      <c r="B192" s="169"/>
      <c r="C192" s="170"/>
      <c r="D192" s="37">
        <v>211</v>
      </c>
      <c r="E192" s="44">
        <f aca="true" t="shared" si="8" ref="E192:E212">F192+G192+H192+I192+J192</f>
        <v>4489400</v>
      </c>
      <c r="F192" s="44">
        <v>4489400</v>
      </c>
      <c r="G192" s="44"/>
      <c r="H192" s="41"/>
      <c r="I192" s="44"/>
      <c r="J192" s="45"/>
    </row>
    <row r="193" spans="1:10" ht="19.5" customHeight="1">
      <c r="A193" s="168" t="s">
        <v>124</v>
      </c>
      <c r="B193" s="169"/>
      <c r="C193" s="170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168" t="s">
        <v>125</v>
      </c>
      <c r="B194" s="169"/>
      <c r="C194" s="170"/>
      <c r="D194" s="37">
        <v>213</v>
      </c>
      <c r="E194" s="44">
        <f t="shared" si="8"/>
        <v>1355800</v>
      </c>
      <c r="F194" s="44">
        <v>1355800</v>
      </c>
      <c r="G194" s="44"/>
      <c r="H194" s="41"/>
      <c r="I194" s="44"/>
      <c r="J194" s="45"/>
    </row>
    <row r="195" spans="1:10" s="12" customFormat="1" ht="19.5" customHeight="1">
      <c r="A195" s="171" t="s">
        <v>126</v>
      </c>
      <c r="B195" s="172"/>
      <c r="C195" s="173"/>
      <c r="D195" s="38">
        <v>220</v>
      </c>
      <c r="E195" s="44">
        <f t="shared" si="8"/>
        <v>34040</v>
      </c>
      <c r="F195" s="43">
        <f>F197+F198+F199+F200+F201+F202</f>
        <v>19040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15000</v>
      </c>
      <c r="J195" s="43">
        <f>J197+J198+J199+J200+J201+J202</f>
        <v>0</v>
      </c>
    </row>
    <row r="196" spans="1:10" s="13" customFormat="1" ht="12.75" customHeight="1">
      <c r="A196" s="168" t="s">
        <v>19</v>
      </c>
      <c r="B196" s="169"/>
      <c r="C196" s="170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168" t="s">
        <v>127</v>
      </c>
      <c r="B197" s="169"/>
      <c r="C197" s="170"/>
      <c r="D197" s="37">
        <v>221</v>
      </c>
      <c r="E197" s="44">
        <f t="shared" si="8"/>
        <v>15000</v>
      </c>
      <c r="F197" s="44">
        <v>10000</v>
      </c>
      <c r="G197" s="44"/>
      <c r="H197" s="41"/>
      <c r="I197" s="44">
        <v>5000</v>
      </c>
      <c r="J197" s="45"/>
    </row>
    <row r="198" spans="1:10" ht="19.5" customHeight="1">
      <c r="A198" s="168" t="s">
        <v>128</v>
      </c>
      <c r="B198" s="169"/>
      <c r="C198" s="170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168" t="s">
        <v>129</v>
      </c>
      <c r="B199" s="169"/>
      <c r="C199" s="170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130</v>
      </c>
      <c r="B200" s="169"/>
      <c r="C200" s="170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131</v>
      </c>
      <c r="B201" s="169"/>
      <c r="C201" s="170"/>
      <c r="D201" s="37">
        <v>225</v>
      </c>
      <c r="E201" s="44">
        <f t="shared" si="8"/>
        <v>10000</v>
      </c>
      <c r="F201" s="44"/>
      <c r="G201" s="44"/>
      <c r="H201" s="41"/>
      <c r="I201" s="44">
        <v>10000</v>
      </c>
      <c r="J201" s="45"/>
    </row>
    <row r="202" spans="1:10" ht="19.5" customHeight="1">
      <c r="A202" s="168" t="s">
        <v>132</v>
      </c>
      <c r="B202" s="169"/>
      <c r="C202" s="170"/>
      <c r="D202" s="37">
        <v>226</v>
      </c>
      <c r="E202" s="44">
        <f t="shared" si="8"/>
        <v>9040</v>
      </c>
      <c r="F202" s="44">
        <v>9040</v>
      </c>
      <c r="G202" s="44"/>
      <c r="H202" s="41"/>
      <c r="I202" s="44"/>
      <c r="J202" s="45"/>
    </row>
    <row r="203" spans="1:10" s="12" customFormat="1" ht="19.5" customHeight="1">
      <c r="A203" s="171" t="s">
        <v>138</v>
      </c>
      <c r="B203" s="172"/>
      <c r="C203" s="173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168" t="s">
        <v>19</v>
      </c>
      <c r="B204" s="169"/>
      <c r="C204" s="170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168" t="s">
        <v>139</v>
      </c>
      <c r="B205" s="169"/>
      <c r="C205" s="170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168" t="s">
        <v>140</v>
      </c>
      <c r="B206" s="169"/>
      <c r="C206" s="170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171" t="s">
        <v>141</v>
      </c>
      <c r="B207" s="172"/>
      <c r="C207" s="173"/>
      <c r="D207" s="38">
        <v>300</v>
      </c>
      <c r="E207" s="44">
        <f t="shared" si="8"/>
        <v>76160</v>
      </c>
      <c r="F207" s="43">
        <f>F209+F210+F211+F212</f>
        <v>36160</v>
      </c>
      <c r="G207" s="43">
        <f>G209+G210+G211+G212</f>
        <v>0</v>
      </c>
      <c r="H207" s="43">
        <f>H209+H210+H211+H212</f>
        <v>0</v>
      </c>
      <c r="I207" s="43">
        <f>I209+I210+I211+I212</f>
        <v>40000</v>
      </c>
      <c r="J207" s="43">
        <f>J209+J210+J211+J212</f>
        <v>0</v>
      </c>
    </row>
    <row r="208" spans="1:10" ht="19.5" customHeight="1">
      <c r="A208" s="168" t="s">
        <v>19</v>
      </c>
      <c r="B208" s="169"/>
      <c r="C208" s="170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168" t="s">
        <v>142</v>
      </c>
      <c r="B209" s="169"/>
      <c r="C209" s="170"/>
      <c r="D209" s="37">
        <v>310</v>
      </c>
      <c r="E209" s="44">
        <f t="shared" si="8"/>
        <v>20000</v>
      </c>
      <c r="F209" s="44"/>
      <c r="G209" s="44"/>
      <c r="H209" s="41"/>
      <c r="I209" s="44">
        <v>20000</v>
      </c>
      <c r="J209" s="45"/>
    </row>
    <row r="210" spans="1:10" s="12" customFormat="1" ht="19.5" customHeight="1">
      <c r="A210" s="168" t="s">
        <v>143</v>
      </c>
      <c r="B210" s="169"/>
      <c r="C210" s="170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144</v>
      </c>
      <c r="B211" s="169"/>
      <c r="C211" s="170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168" t="s">
        <v>145</v>
      </c>
      <c r="B212" s="169"/>
      <c r="C212" s="170"/>
      <c r="D212" s="37">
        <v>340</v>
      </c>
      <c r="E212" s="44">
        <f t="shared" si="8"/>
        <v>56160</v>
      </c>
      <c r="F212" s="44">
        <v>36160</v>
      </c>
      <c r="G212" s="44"/>
      <c r="H212" s="41"/>
      <c r="I212" s="44">
        <v>20000</v>
      </c>
      <c r="J212" s="45"/>
    </row>
    <row r="213" spans="1:10" s="12" customFormat="1" ht="19.5" customHeight="1" thickBot="1">
      <c r="A213" s="282" t="s">
        <v>263</v>
      </c>
      <c r="B213" s="283"/>
      <c r="C213" s="283"/>
      <c r="D213" s="283"/>
      <c r="E213" s="283"/>
      <c r="F213" s="283"/>
      <c r="G213" s="283"/>
      <c r="H213" s="283"/>
      <c r="I213" s="283"/>
      <c r="J213" s="284"/>
    </row>
    <row r="214" spans="1:10" s="12" customFormat="1" ht="19.5" customHeight="1">
      <c r="A214" s="276" t="s">
        <v>121</v>
      </c>
      <c r="B214" s="277"/>
      <c r="C214" s="278"/>
      <c r="D214" s="35"/>
      <c r="E214" s="39">
        <f aca="true" t="shared" si="9" ref="E214:J214">E216</f>
        <v>128800</v>
      </c>
      <c r="F214" s="39">
        <f t="shared" si="9"/>
        <v>0</v>
      </c>
      <c r="G214" s="39">
        <f t="shared" si="9"/>
        <v>128800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168" t="s">
        <v>87</v>
      </c>
      <c r="B215" s="169"/>
      <c r="C215" s="170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171" t="s">
        <v>122</v>
      </c>
      <c r="B216" s="172"/>
      <c r="C216" s="173"/>
      <c r="D216" s="38">
        <v>210</v>
      </c>
      <c r="E216" s="43">
        <f aca="true" t="shared" si="10" ref="E216:J216">E218+E219</f>
        <v>128800</v>
      </c>
      <c r="F216" s="43">
        <f t="shared" si="10"/>
        <v>0</v>
      </c>
      <c r="G216" s="43">
        <f t="shared" si="10"/>
        <v>128800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168" t="s">
        <v>19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168" t="s">
        <v>123</v>
      </c>
      <c r="B218" s="169"/>
      <c r="C218" s="170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168" t="s">
        <v>142</v>
      </c>
      <c r="B219" s="169"/>
      <c r="C219" s="170"/>
      <c r="D219" s="37">
        <v>310</v>
      </c>
      <c r="E219" s="44">
        <f>F219+G219+H219+I219+J219</f>
        <v>128800</v>
      </c>
      <c r="F219" s="44"/>
      <c r="G219" s="44">
        <v>128800</v>
      </c>
      <c r="H219" s="41"/>
      <c r="I219" s="44"/>
      <c r="J219" s="45"/>
    </row>
    <row r="220" spans="1:10" s="12" customFormat="1" ht="19.5" customHeight="1" thickBot="1">
      <c r="A220" s="282" t="s">
        <v>268</v>
      </c>
      <c r="B220" s="283"/>
      <c r="C220" s="283"/>
      <c r="D220" s="283"/>
      <c r="E220" s="283"/>
      <c r="F220" s="283"/>
      <c r="G220" s="283"/>
      <c r="H220" s="283"/>
      <c r="I220" s="283"/>
      <c r="J220" s="284"/>
    </row>
    <row r="221" spans="1:10" s="13" customFormat="1" ht="12.75" customHeight="1">
      <c r="A221" s="276" t="s">
        <v>121</v>
      </c>
      <c r="B221" s="277"/>
      <c r="C221" s="278"/>
      <c r="D221" s="35"/>
      <c r="E221" s="39">
        <f aca="true" t="shared" si="11" ref="E221:J221">E223</f>
        <v>188900</v>
      </c>
      <c r="F221" s="39">
        <f t="shared" si="11"/>
        <v>188900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168" t="s">
        <v>87</v>
      </c>
      <c r="B222" s="169"/>
      <c r="C222" s="170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171" t="s">
        <v>141</v>
      </c>
      <c r="B223" s="172"/>
      <c r="C223" s="173"/>
      <c r="D223" s="38">
        <v>300</v>
      </c>
      <c r="E223" s="44">
        <f aca="true" t="shared" si="12" ref="E223:E228">F223+G223+H223+I223+J223</f>
        <v>188900</v>
      </c>
      <c r="F223" s="43">
        <f>F225+F226+F227+F228</f>
        <v>188900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168" t="s">
        <v>19</v>
      </c>
      <c r="B224" s="169"/>
      <c r="C224" s="170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168" t="s">
        <v>142</v>
      </c>
      <c r="B225" s="169"/>
      <c r="C225" s="170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168" t="s">
        <v>143</v>
      </c>
      <c r="B226" s="169"/>
      <c r="C226" s="170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144</v>
      </c>
      <c r="B227" s="169"/>
      <c r="C227" s="170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168" t="s">
        <v>145</v>
      </c>
      <c r="B228" s="169"/>
      <c r="C228" s="170"/>
      <c r="D228" s="37">
        <v>340</v>
      </c>
      <c r="E228" s="44">
        <f t="shared" si="12"/>
        <v>188900</v>
      </c>
      <c r="F228" s="44">
        <v>188900</v>
      </c>
      <c r="G228" s="44"/>
      <c r="H228" s="41"/>
      <c r="I228" s="44"/>
      <c r="J228" s="45"/>
    </row>
    <row r="229" spans="1:10" s="13" customFormat="1" ht="12.75" customHeight="1" thickBot="1">
      <c r="A229" s="282" t="s">
        <v>264</v>
      </c>
      <c r="B229" s="283"/>
      <c r="C229" s="283"/>
      <c r="D229" s="283"/>
      <c r="E229" s="283"/>
      <c r="F229" s="283"/>
      <c r="G229" s="283"/>
      <c r="H229" s="283"/>
      <c r="I229" s="283"/>
      <c r="J229" s="284"/>
    </row>
    <row r="230" spans="1:10" s="12" customFormat="1" ht="19.5" customHeight="1">
      <c r="A230" s="276" t="s">
        <v>121</v>
      </c>
      <c r="B230" s="277"/>
      <c r="C230" s="278"/>
      <c r="D230" s="35"/>
      <c r="E230" s="39">
        <f aca="true" t="shared" si="13" ref="E230:J230">E232</f>
        <v>13300</v>
      </c>
      <c r="F230" s="39">
        <f t="shared" si="13"/>
        <v>13300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168" t="s">
        <v>87</v>
      </c>
      <c r="B231" s="169"/>
      <c r="C231" s="170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171" t="s">
        <v>138</v>
      </c>
      <c r="B232" s="172"/>
      <c r="C232" s="173"/>
      <c r="D232" s="38">
        <v>290</v>
      </c>
      <c r="E232" s="44">
        <f>F232+G232+H232+I232+J232</f>
        <v>13300</v>
      </c>
      <c r="F232" s="43">
        <f>F234+F235</f>
        <v>13300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>
      <c r="A233" s="168" t="s">
        <v>19</v>
      </c>
      <c r="B233" s="169"/>
      <c r="C233" s="170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>
      <c r="A234" s="168" t="s">
        <v>139</v>
      </c>
      <c r="B234" s="169"/>
      <c r="C234" s="170"/>
      <c r="D234" s="37"/>
      <c r="E234" s="44">
        <f>F234+G234+H234+I234+J234</f>
        <v>13300</v>
      </c>
      <c r="F234" s="48">
        <v>13300</v>
      </c>
      <c r="G234" s="43"/>
      <c r="H234" s="46"/>
      <c r="I234" s="43"/>
      <c r="J234" s="47"/>
    </row>
    <row r="235" spans="1:10" s="12" customFormat="1" ht="19.5" customHeight="1" thickBot="1">
      <c r="A235" s="168" t="s">
        <v>140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282" t="s">
        <v>265</v>
      </c>
      <c r="B236" s="283"/>
      <c r="C236" s="283"/>
      <c r="D236" s="283"/>
      <c r="E236" s="283"/>
      <c r="F236" s="283"/>
      <c r="G236" s="283"/>
      <c r="H236" s="283"/>
      <c r="I236" s="283"/>
      <c r="J236" s="284"/>
    </row>
    <row r="237" spans="1:10" ht="19.5" customHeight="1">
      <c r="A237" s="276" t="s">
        <v>121</v>
      </c>
      <c r="B237" s="277"/>
      <c r="C237" s="278"/>
      <c r="D237" s="35"/>
      <c r="E237" s="39">
        <f>F237+G237+H237+I237+J237</f>
        <v>24000</v>
      </c>
      <c r="F237" s="39">
        <f>F239</f>
        <v>24000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168" t="s">
        <v>87</v>
      </c>
      <c r="B238" s="169"/>
      <c r="C238" s="170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171" t="s">
        <v>122</v>
      </c>
      <c r="B239" s="172"/>
      <c r="C239" s="173"/>
      <c r="D239" s="38">
        <v>210</v>
      </c>
      <c r="E239" s="43">
        <f aca="true" t="shared" si="14" ref="E239:J239">E241+E242+E243</f>
        <v>24000</v>
      </c>
      <c r="F239" s="43">
        <f t="shared" si="14"/>
        <v>24000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168" t="s">
        <v>19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68" t="s">
        <v>123</v>
      </c>
      <c r="B241" s="169"/>
      <c r="C241" s="170"/>
      <c r="D241" s="37">
        <v>211</v>
      </c>
      <c r="E241" s="44">
        <f>F241+G241+H241+I241+J241</f>
        <v>18400</v>
      </c>
      <c r="F241" s="44">
        <v>18400</v>
      </c>
      <c r="G241" s="44"/>
      <c r="H241" s="41"/>
      <c r="I241" s="44"/>
      <c r="J241" s="45"/>
    </row>
    <row r="242" spans="1:10" ht="19.5" customHeight="1">
      <c r="A242" s="168" t="s">
        <v>124</v>
      </c>
      <c r="B242" s="169"/>
      <c r="C242" s="170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168" t="s">
        <v>125</v>
      </c>
      <c r="B243" s="169"/>
      <c r="C243" s="170"/>
      <c r="D243" s="37">
        <v>213</v>
      </c>
      <c r="E243" s="44">
        <f>F243+G243+H243+I243+J243</f>
        <v>5600</v>
      </c>
      <c r="F243" s="44">
        <v>5600</v>
      </c>
      <c r="G243" s="44"/>
      <c r="H243" s="41"/>
      <c r="I243" s="44"/>
      <c r="J243" s="45"/>
    </row>
    <row r="244" spans="1:10" s="13" customFormat="1" ht="13.5" customHeight="1" thickBot="1">
      <c r="A244" s="282" t="s">
        <v>266</v>
      </c>
      <c r="B244" s="283"/>
      <c r="C244" s="283"/>
      <c r="D244" s="165"/>
      <c r="E244" s="165"/>
      <c r="F244" s="165"/>
      <c r="G244" s="165"/>
      <c r="H244" s="165"/>
      <c r="I244" s="165"/>
      <c r="J244" s="166"/>
    </row>
    <row r="245" spans="1:10" ht="19.5" customHeight="1">
      <c r="A245" s="276" t="s">
        <v>121</v>
      </c>
      <c r="B245" s="277"/>
      <c r="C245" s="278"/>
      <c r="D245" s="104"/>
      <c r="E245" s="83">
        <f>E249+E250</f>
        <v>92500</v>
      </c>
      <c r="F245" s="83">
        <f>F249+F250</f>
        <v>0</v>
      </c>
      <c r="G245" s="83">
        <f>G250+G249</f>
        <v>92500</v>
      </c>
      <c r="H245" s="83">
        <f>H250+H249</f>
        <v>0</v>
      </c>
      <c r="I245" s="83">
        <f>I250+I249</f>
        <v>0</v>
      </c>
      <c r="J245" s="83">
        <f>J250+J249</f>
        <v>0</v>
      </c>
    </row>
    <row r="246" spans="1:10" s="12" customFormat="1" ht="19.5" customHeight="1">
      <c r="A246" s="168" t="s">
        <v>87</v>
      </c>
      <c r="B246" s="169"/>
      <c r="C246" s="170"/>
      <c r="D246" s="103"/>
      <c r="E246" s="82"/>
      <c r="F246" s="82"/>
      <c r="G246" s="82"/>
      <c r="H246" s="84"/>
      <c r="I246" s="82"/>
      <c r="J246" s="82"/>
    </row>
    <row r="247" spans="1:10" s="13" customFormat="1" ht="12.75" customHeight="1">
      <c r="A247" s="171" t="s">
        <v>141</v>
      </c>
      <c r="B247" s="172"/>
      <c r="C247" s="173"/>
      <c r="D247" s="38">
        <v>300</v>
      </c>
      <c r="E247" s="83">
        <f aca="true" t="shared" si="15" ref="E247:J247">E249+E250</f>
        <v>92500</v>
      </c>
      <c r="F247" s="83">
        <f t="shared" si="15"/>
        <v>0</v>
      </c>
      <c r="G247" s="83">
        <f t="shared" si="15"/>
        <v>92500</v>
      </c>
      <c r="H247" s="83">
        <f t="shared" si="15"/>
        <v>0</v>
      </c>
      <c r="I247" s="83">
        <f t="shared" si="15"/>
        <v>0</v>
      </c>
      <c r="J247" s="83">
        <f t="shared" si="15"/>
        <v>0</v>
      </c>
    </row>
    <row r="248" spans="1:10" ht="19.5" customHeight="1">
      <c r="A248" s="168" t="s">
        <v>19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ht="19.5" customHeight="1">
      <c r="A249" s="168" t="s">
        <v>142</v>
      </c>
      <c r="B249" s="169"/>
      <c r="C249" s="170"/>
      <c r="D249" s="103">
        <v>310</v>
      </c>
      <c r="E249" s="84">
        <f>F249+G249+I249+J249</f>
        <v>92500</v>
      </c>
      <c r="F249" s="84"/>
      <c r="G249" s="84">
        <v>92500</v>
      </c>
      <c r="H249" s="84"/>
      <c r="I249" s="84"/>
      <c r="J249" s="84"/>
    </row>
    <row r="250" spans="1:10" s="12" customFormat="1" ht="19.5" customHeight="1" thickBot="1">
      <c r="A250" s="168" t="s">
        <v>145</v>
      </c>
      <c r="B250" s="169"/>
      <c r="C250" s="170"/>
      <c r="D250" s="103">
        <v>340</v>
      </c>
      <c r="E250" s="84">
        <f>G250</f>
        <v>0</v>
      </c>
      <c r="F250" s="84"/>
      <c r="G250" s="84"/>
      <c r="H250" s="84"/>
      <c r="I250" s="84"/>
      <c r="J250" s="84"/>
    </row>
    <row r="251" spans="1:10" s="12" customFormat="1" ht="19.5" customHeight="1" thickBot="1">
      <c r="A251" s="282" t="s">
        <v>267</v>
      </c>
      <c r="B251" s="283"/>
      <c r="C251" s="283"/>
      <c r="D251" s="283"/>
      <c r="E251" s="283"/>
      <c r="F251" s="283"/>
      <c r="G251" s="283"/>
      <c r="H251" s="283"/>
      <c r="I251" s="283"/>
      <c r="J251" s="284"/>
    </row>
    <row r="252" spans="1:10" s="12" customFormat="1" ht="19.5" customHeight="1">
      <c r="A252" s="276" t="s">
        <v>121</v>
      </c>
      <c r="B252" s="277"/>
      <c r="C252" s="278"/>
      <c r="D252" s="35"/>
      <c r="E252" s="39">
        <f aca="true" t="shared" si="16" ref="E252:J252">E254+E259+E267+E271</f>
        <v>4105200</v>
      </c>
      <c r="F252" s="39">
        <f t="shared" si="16"/>
        <v>1105200</v>
      </c>
      <c r="G252" s="39">
        <f t="shared" si="16"/>
        <v>0</v>
      </c>
      <c r="H252" s="39">
        <f t="shared" si="16"/>
        <v>0</v>
      </c>
      <c r="I252" s="39">
        <f t="shared" si="16"/>
        <v>3000000</v>
      </c>
      <c r="J252" s="39">
        <f t="shared" si="16"/>
        <v>0</v>
      </c>
    </row>
    <row r="253" spans="1:10" s="12" customFormat="1" ht="19.5" customHeight="1">
      <c r="A253" s="168" t="s">
        <v>87</v>
      </c>
      <c r="B253" s="169"/>
      <c r="C253" s="170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171" t="s">
        <v>122</v>
      </c>
      <c r="B254" s="172"/>
      <c r="C254" s="173"/>
      <c r="D254" s="38">
        <v>210</v>
      </c>
      <c r="E254" s="43">
        <f aca="true" t="shared" si="17" ref="E254:J254">E256+E257+E258</f>
        <v>2400</v>
      </c>
      <c r="F254" s="43">
        <f t="shared" si="17"/>
        <v>2400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168" t="s">
        <v>19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168" t="s">
        <v>123</v>
      </c>
      <c r="B256" s="169"/>
      <c r="C256" s="170"/>
      <c r="D256" s="37">
        <v>211</v>
      </c>
      <c r="E256" s="44">
        <f aca="true" t="shared" si="18" ref="E256:E276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168" t="s">
        <v>124</v>
      </c>
      <c r="B257" s="169"/>
      <c r="C257" s="170"/>
      <c r="D257" s="37">
        <v>212</v>
      </c>
      <c r="E257" s="44">
        <f t="shared" si="18"/>
        <v>2400</v>
      </c>
      <c r="F257" s="44">
        <v>2400</v>
      </c>
      <c r="G257" s="44"/>
      <c r="H257" s="41"/>
      <c r="I257" s="44"/>
      <c r="J257" s="45"/>
    </row>
    <row r="258" spans="1:10" ht="19.5" customHeight="1">
      <c r="A258" s="168" t="s">
        <v>125</v>
      </c>
      <c r="B258" s="169"/>
      <c r="C258" s="170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171" t="s">
        <v>126</v>
      </c>
      <c r="B259" s="172"/>
      <c r="C259" s="173"/>
      <c r="D259" s="38">
        <v>220</v>
      </c>
      <c r="E259" s="44">
        <f t="shared" si="18"/>
        <v>1095200</v>
      </c>
      <c r="F259" s="43">
        <f>F261+F262+F263+F264+F265+F266</f>
        <v>1095200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0</v>
      </c>
      <c r="J259" s="43">
        <f>J261+J262+J263+J264+J265+J266</f>
        <v>0</v>
      </c>
    </row>
    <row r="260" spans="1:10" s="12" customFormat="1" ht="19.5" customHeight="1">
      <c r="A260" s="168" t="s">
        <v>19</v>
      </c>
      <c r="B260" s="169"/>
      <c r="C260" s="170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168" t="s">
        <v>127</v>
      </c>
      <c r="B261" s="169"/>
      <c r="C261" s="170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168" t="s">
        <v>128</v>
      </c>
      <c r="B262" s="169"/>
      <c r="C262" s="170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168" t="s">
        <v>129</v>
      </c>
      <c r="B263" s="169"/>
      <c r="C263" s="170"/>
      <c r="D263" s="37">
        <v>223</v>
      </c>
      <c r="E263" s="44">
        <f t="shared" si="18"/>
        <v>897200</v>
      </c>
      <c r="F263" s="44">
        <v>897200</v>
      </c>
      <c r="G263" s="44"/>
      <c r="H263" s="41"/>
      <c r="I263" s="44"/>
      <c r="J263" s="45"/>
    </row>
    <row r="264" spans="1:10" ht="19.5" customHeight="1">
      <c r="A264" s="168" t="s">
        <v>130</v>
      </c>
      <c r="B264" s="169"/>
      <c r="C264" s="170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168" t="s">
        <v>131</v>
      </c>
      <c r="B265" s="169"/>
      <c r="C265" s="170"/>
      <c r="D265" s="37">
        <v>225</v>
      </c>
      <c r="E265" s="44">
        <f t="shared" si="18"/>
        <v>108000</v>
      </c>
      <c r="F265" s="44">
        <v>108000</v>
      </c>
      <c r="G265" s="44"/>
      <c r="H265" s="41"/>
      <c r="I265" s="44"/>
      <c r="J265" s="45"/>
    </row>
    <row r="266" spans="1:10" s="13" customFormat="1" ht="12.75" customHeight="1">
      <c r="A266" s="168" t="s">
        <v>132</v>
      </c>
      <c r="B266" s="169"/>
      <c r="C266" s="170"/>
      <c r="D266" s="37">
        <v>226</v>
      </c>
      <c r="E266" s="44">
        <f t="shared" si="18"/>
        <v>70000</v>
      </c>
      <c r="F266" s="44">
        <v>70000</v>
      </c>
      <c r="G266" s="44"/>
      <c r="H266" s="41"/>
      <c r="I266" s="44"/>
      <c r="J266" s="45"/>
    </row>
    <row r="267" spans="1:10" s="12" customFormat="1" ht="19.5" customHeight="1">
      <c r="A267" s="171" t="s">
        <v>138</v>
      </c>
      <c r="B267" s="172"/>
      <c r="C267" s="173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168" t="s">
        <v>19</v>
      </c>
      <c r="B268" s="169"/>
      <c r="C268" s="170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168" t="s">
        <v>139</v>
      </c>
      <c r="B269" s="169"/>
      <c r="C269" s="170"/>
      <c r="D269" s="37"/>
      <c r="E269" s="44">
        <f t="shared" si="18"/>
        <v>2600</v>
      </c>
      <c r="F269" s="48">
        <v>2600</v>
      </c>
      <c r="G269" s="48"/>
      <c r="H269" s="49"/>
      <c r="I269" s="48"/>
      <c r="J269" s="47"/>
    </row>
    <row r="270" spans="1:10" ht="19.5" customHeight="1">
      <c r="A270" s="168" t="s">
        <v>140</v>
      </c>
      <c r="B270" s="169"/>
      <c r="C270" s="170"/>
      <c r="D270" s="37"/>
      <c r="E270" s="44">
        <f t="shared" si="18"/>
        <v>0</v>
      </c>
      <c r="F270" s="48"/>
      <c r="G270" s="43"/>
      <c r="H270" s="46"/>
      <c r="I270" s="48"/>
      <c r="J270" s="47"/>
    </row>
    <row r="271" spans="1:10" ht="19.5" customHeight="1">
      <c r="A271" s="171" t="s">
        <v>141</v>
      </c>
      <c r="B271" s="172"/>
      <c r="C271" s="173"/>
      <c r="D271" s="38">
        <v>300</v>
      </c>
      <c r="E271" s="44">
        <f t="shared" si="18"/>
        <v>3005000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3000000</v>
      </c>
      <c r="J271" s="43">
        <f>J273+J274+J275+J276</f>
        <v>0</v>
      </c>
    </row>
    <row r="272" spans="1:10" s="12" customFormat="1" ht="19.5" customHeight="1">
      <c r="A272" s="168" t="s">
        <v>19</v>
      </c>
      <c r="B272" s="169"/>
      <c r="C272" s="170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168" t="s">
        <v>142</v>
      </c>
      <c r="B273" s="169"/>
      <c r="C273" s="170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168" t="s">
        <v>143</v>
      </c>
      <c r="B274" s="169"/>
      <c r="C274" s="170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144</v>
      </c>
      <c r="B275" s="169"/>
      <c r="C275" s="170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 thickBot="1">
      <c r="A276" s="168" t="s">
        <v>145</v>
      </c>
      <c r="B276" s="169"/>
      <c r="C276" s="170"/>
      <c r="D276" s="37">
        <v>340</v>
      </c>
      <c r="E276" s="44">
        <f t="shared" si="18"/>
        <v>3005000</v>
      </c>
      <c r="F276" s="44">
        <v>5000</v>
      </c>
      <c r="G276" s="44"/>
      <c r="H276" s="41"/>
      <c r="I276" s="44">
        <v>3000000</v>
      </c>
      <c r="J276" s="45"/>
    </row>
    <row r="277" spans="1:10" ht="19.5" customHeight="1" hidden="1">
      <c r="A277" s="168" t="s">
        <v>130</v>
      </c>
      <c r="B277" s="169"/>
      <c r="C277" s="170"/>
      <c r="D277" s="37">
        <v>224</v>
      </c>
      <c r="E277" s="44">
        <f>F277+G277+H277+I277+J277</f>
        <v>0</v>
      </c>
      <c r="F277" s="44"/>
      <c r="G277" s="44"/>
      <c r="H277" s="41"/>
      <c r="I277" s="44"/>
      <c r="J277" s="45"/>
    </row>
    <row r="278" spans="1:10" ht="19.5" customHeight="1" hidden="1">
      <c r="A278" s="168" t="s">
        <v>131</v>
      </c>
      <c r="B278" s="169"/>
      <c r="C278" s="170"/>
      <c r="D278" s="37">
        <v>225</v>
      </c>
      <c r="E278" s="44">
        <f>F278+G278+H278+I278+J278</f>
        <v>0</v>
      </c>
      <c r="F278" s="44"/>
      <c r="G278" s="44"/>
      <c r="H278" s="41"/>
      <c r="I278" s="44"/>
      <c r="J278" s="45"/>
    </row>
    <row r="279" spans="1:10" ht="19.5" customHeight="1" hidden="1" thickBot="1">
      <c r="A279" s="282" t="s">
        <v>272</v>
      </c>
      <c r="B279" s="283"/>
      <c r="C279" s="283"/>
      <c r="D279" s="165"/>
      <c r="E279" s="165"/>
      <c r="F279" s="165"/>
      <c r="G279" s="165"/>
      <c r="H279" s="165"/>
      <c r="I279" s="165"/>
      <c r="J279" s="166"/>
    </row>
    <row r="280" spans="1:10" s="12" customFormat="1" ht="19.5" customHeight="1" hidden="1">
      <c r="A280" s="276" t="s">
        <v>121</v>
      </c>
      <c r="B280" s="277"/>
      <c r="C280" s="278"/>
      <c r="D280" s="104"/>
      <c r="E280" s="83">
        <f aca="true" t="shared" si="19" ref="E280:J280">E282</f>
        <v>0</v>
      </c>
      <c r="F280" s="83">
        <f t="shared" si="19"/>
        <v>0</v>
      </c>
      <c r="G280" s="83">
        <f t="shared" si="19"/>
        <v>0</v>
      </c>
      <c r="H280" s="83">
        <f t="shared" si="19"/>
        <v>0</v>
      </c>
      <c r="I280" s="83">
        <f t="shared" si="19"/>
        <v>0</v>
      </c>
      <c r="J280" s="83">
        <f t="shared" si="19"/>
        <v>0</v>
      </c>
    </row>
    <row r="281" spans="1:10" s="13" customFormat="1" ht="12.75" customHeight="1" hidden="1">
      <c r="A281" s="168" t="s">
        <v>87</v>
      </c>
      <c r="B281" s="169"/>
      <c r="C281" s="170"/>
      <c r="D281" s="103"/>
      <c r="E281" s="82"/>
      <c r="F281" s="82"/>
      <c r="G281" s="82"/>
      <c r="H281" s="84"/>
      <c r="I281" s="82"/>
      <c r="J281" s="82"/>
    </row>
    <row r="282" spans="1:10" ht="19.5" customHeight="1" hidden="1" thickBot="1">
      <c r="A282" s="168" t="s">
        <v>123</v>
      </c>
      <c r="B282" s="169"/>
      <c r="C282" s="170"/>
      <c r="D282" s="37">
        <v>211</v>
      </c>
      <c r="E282" s="84">
        <f>F282+G282+I282+J282</f>
        <v>0</v>
      </c>
      <c r="F282" s="84"/>
      <c r="G282" s="110"/>
      <c r="H282" s="84"/>
      <c r="I282" s="84"/>
      <c r="J282" s="84"/>
    </row>
    <row r="283" spans="1:10" ht="19.5" customHeight="1" hidden="1">
      <c r="A283" s="164" t="s">
        <v>276</v>
      </c>
      <c r="B283" s="165"/>
      <c r="C283" s="165"/>
      <c r="D283" s="165"/>
      <c r="E283" s="165"/>
      <c r="F283" s="165"/>
      <c r="G283" s="165"/>
      <c r="H283" s="165"/>
      <c r="I283" s="165"/>
      <c r="J283" s="166"/>
    </row>
    <row r="284" spans="1:10" ht="19.5" customHeight="1" hidden="1">
      <c r="A284" s="167" t="s">
        <v>121</v>
      </c>
      <c r="B284" s="167"/>
      <c r="C284" s="167"/>
      <c r="D284" s="104"/>
      <c r="E284" s="83">
        <f aca="true" t="shared" si="20" ref="E284:J284">E286</f>
        <v>0</v>
      </c>
      <c r="F284" s="83">
        <f t="shared" si="20"/>
        <v>0</v>
      </c>
      <c r="G284" s="83">
        <f t="shared" si="20"/>
        <v>0</v>
      </c>
      <c r="H284" s="83">
        <f t="shared" si="20"/>
        <v>0</v>
      </c>
      <c r="I284" s="83">
        <f t="shared" si="20"/>
        <v>0</v>
      </c>
      <c r="J284" s="83">
        <f t="shared" si="20"/>
        <v>0</v>
      </c>
    </row>
    <row r="285" spans="1:10" ht="19.5" customHeight="1" hidden="1">
      <c r="A285" s="163" t="s">
        <v>87</v>
      </c>
      <c r="B285" s="163"/>
      <c r="C285" s="163"/>
      <c r="D285" s="103"/>
      <c r="E285" s="82"/>
      <c r="F285" s="82"/>
      <c r="G285" s="82"/>
      <c r="H285" s="84"/>
      <c r="I285" s="82"/>
      <c r="J285" s="82"/>
    </row>
    <row r="286" spans="1:10" ht="19.5" customHeight="1" hidden="1" thickBot="1">
      <c r="A286" s="163" t="s">
        <v>132</v>
      </c>
      <c r="B286" s="163"/>
      <c r="C286" s="163"/>
      <c r="D286" s="103">
        <v>226</v>
      </c>
      <c r="E286" s="84">
        <f>G286</f>
        <v>0</v>
      </c>
      <c r="F286" s="84"/>
      <c r="G286" s="110"/>
      <c r="H286" s="84"/>
      <c r="I286" s="84"/>
      <c r="J286" s="84"/>
    </row>
    <row r="287" spans="1:10" ht="19.5" customHeight="1" hidden="1">
      <c r="A287" s="164"/>
      <c r="B287" s="165"/>
      <c r="C287" s="165"/>
      <c r="D287" s="165"/>
      <c r="E287" s="165"/>
      <c r="F287" s="165"/>
      <c r="G287" s="165"/>
      <c r="H287" s="165"/>
      <c r="I287" s="165"/>
      <c r="J287" s="166"/>
    </row>
    <row r="288" spans="1:10" ht="19.5" customHeight="1" hidden="1">
      <c r="A288" s="167"/>
      <c r="B288" s="167"/>
      <c r="C288" s="167"/>
      <c r="D288" s="104"/>
      <c r="E288" s="83"/>
      <c r="F288" s="83"/>
      <c r="G288" s="83"/>
      <c r="H288" s="83"/>
      <c r="I288" s="83"/>
      <c r="J288" s="83"/>
    </row>
    <row r="289" spans="1:10" ht="19.5" customHeight="1" hidden="1">
      <c r="A289" s="163"/>
      <c r="B289" s="163"/>
      <c r="C289" s="163"/>
      <c r="D289" s="103"/>
      <c r="E289" s="82"/>
      <c r="F289" s="82"/>
      <c r="G289" s="82"/>
      <c r="H289" s="84"/>
      <c r="I289" s="82"/>
      <c r="J289" s="82"/>
    </row>
    <row r="290" spans="1:10" ht="19.5" customHeight="1" hidden="1" thickBot="1">
      <c r="A290" s="163"/>
      <c r="B290" s="163"/>
      <c r="C290" s="163"/>
      <c r="D290" s="103"/>
      <c r="E290" s="84"/>
      <c r="F290" s="84"/>
      <c r="G290" s="84"/>
      <c r="H290" s="84"/>
      <c r="I290" s="84"/>
      <c r="J290" s="84"/>
    </row>
    <row r="291" spans="1:10" ht="19.5" customHeight="1">
      <c r="A291" s="164" t="s">
        <v>287</v>
      </c>
      <c r="B291" s="165"/>
      <c r="C291" s="165"/>
      <c r="D291" s="165"/>
      <c r="E291" s="165"/>
      <c r="F291" s="165"/>
      <c r="G291" s="165"/>
      <c r="H291" s="165"/>
      <c r="I291" s="165"/>
      <c r="J291" s="166"/>
    </row>
    <row r="292" spans="1:10" ht="19.5" customHeight="1">
      <c r="A292" s="167" t="s">
        <v>121</v>
      </c>
      <c r="B292" s="167"/>
      <c r="C292" s="167"/>
      <c r="D292" s="103"/>
      <c r="E292" s="84">
        <f>E294</f>
        <v>150000</v>
      </c>
      <c r="F292" s="84"/>
      <c r="G292" s="84">
        <f>G294</f>
        <v>150000</v>
      </c>
      <c r="H292" s="84"/>
      <c r="I292" s="84"/>
      <c r="J292" s="84"/>
    </row>
    <row r="293" spans="1:10" ht="19.5" customHeight="1">
      <c r="A293" s="163" t="s">
        <v>87</v>
      </c>
      <c r="B293" s="163"/>
      <c r="C293" s="163"/>
      <c r="D293" s="103"/>
      <c r="E293" s="84"/>
      <c r="F293" s="84"/>
      <c r="G293" s="84"/>
      <c r="H293" s="84"/>
      <c r="I293" s="84"/>
      <c r="J293" s="84"/>
    </row>
    <row r="294" spans="1:10" ht="19.5" customHeight="1" thickBot="1">
      <c r="A294" s="163" t="s">
        <v>132</v>
      </c>
      <c r="B294" s="163"/>
      <c r="C294" s="163"/>
      <c r="D294" s="103">
        <v>226</v>
      </c>
      <c r="E294" s="84">
        <f>G294</f>
        <v>150000</v>
      </c>
      <c r="F294" s="84"/>
      <c r="G294" s="84">
        <v>150000</v>
      </c>
      <c r="H294" s="84"/>
      <c r="I294" s="84"/>
      <c r="J294" s="84"/>
    </row>
    <row r="295" spans="1:10" ht="19.5" customHeight="1" thickBot="1">
      <c r="A295" s="282" t="s">
        <v>276</v>
      </c>
      <c r="B295" s="283"/>
      <c r="C295" s="283"/>
      <c r="D295" s="165"/>
      <c r="E295" s="165"/>
      <c r="F295" s="165"/>
      <c r="G295" s="165"/>
      <c r="H295" s="165"/>
      <c r="I295" s="165"/>
      <c r="J295" s="166"/>
    </row>
    <row r="296" spans="1:10" ht="19.5" customHeight="1">
      <c r="A296" s="276" t="s">
        <v>121</v>
      </c>
      <c r="B296" s="277"/>
      <c r="C296" s="278"/>
      <c r="D296" s="104"/>
      <c r="E296" s="83">
        <f>E298+E299</f>
        <v>450000</v>
      </c>
      <c r="F296" s="83">
        <f>F298</f>
        <v>0</v>
      </c>
      <c r="G296" s="83">
        <f>G298+G299</f>
        <v>450000</v>
      </c>
      <c r="H296" s="83">
        <f>H298</f>
        <v>0</v>
      </c>
      <c r="I296" s="83">
        <f>I298</f>
        <v>0</v>
      </c>
      <c r="J296" s="83">
        <f>J298</f>
        <v>0</v>
      </c>
    </row>
    <row r="297" spans="1:10" ht="19.5" customHeight="1">
      <c r="A297" s="429" t="s">
        <v>87</v>
      </c>
      <c r="B297" s="430"/>
      <c r="C297" s="431"/>
      <c r="D297" s="115"/>
      <c r="E297" s="124"/>
      <c r="F297" s="124"/>
      <c r="G297" s="124"/>
      <c r="H297" s="116"/>
      <c r="I297" s="124"/>
      <c r="J297" s="124"/>
    </row>
    <row r="298" spans="1:10" ht="19.5" customHeight="1">
      <c r="A298" s="163" t="s">
        <v>131</v>
      </c>
      <c r="B298" s="163"/>
      <c r="C298" s="163"/>
      <c r="D298" s="103">
        <v>225</v>
      </c>
      <c r="E298" s="84">
        <f>F298+G298+I298+J298</f>
        <v>450000</v>
      </c>
      <c r="F298" s="84"/>
      <c r="G298" s="84">
        <v>450000</v>
      </c>
      <c r="H298" s="84"/>
      <c r="I298" s="84"/>
      <c r="J298" s="84"/>
    </row>
    <row r="299" spans="1:10" ht="19.5" customHeight="1" hidden="1">
      <c r="A299" s="163"/>
      <c r="B299" s="163"/>
      <c r="C299" s="163"/>
      <c r="D299" s="103"/>
      <c r="E299" s="84"/>
      <c r="F299" s="84"/>
      <c r="G299" s="84"/>
      <c r="H299" s="84"/>
      <c r="I299" s="84"/>
      <c r="J299" s="84"/>
    </row>
    <row r="300" spans="1:10" ht="19.5" customHeight="1">
      <c r="A300" s="85"/>
      <c r="B300" s="85"/>
      <c r="C300" s="85"/>
      <c r="D300" s="86"/>
      <c r="E300" s="87"/>
      <c r="F300" s="87"/>
      <c r="G300" s="87"/>
      <c r="H300" s="87"/>
      <c r="I300" s="87"/>
      <c r="J300" s="87"/>
    </row>
    <row r="301" spans="1:11" ht="30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1"/>
    </row>
    <row r="302" spans="1:10" ht="15.75">
      <c r="A302" s="6" t="s">
        <v>146</v>
      </c>
      <c r="B302" s="52"/>
      <c r="C302" s="52"/>
      <c r="D302" s="53"/>
      <c r="E302" s="53"/>
      <c r="F302" s="287" t="s">
        <v>261</v>
      </c>
      <c r="G302" s="287"/>
      <c r="H302" s="287"/>
      <c r="I302" s="52"/>
      <c r="J302" s="52"/>
    </row>
    <row r="303" spans="1:10" ht="24" customHeight="1">
      <c r="A303" s="6"/>
      <c r="B303" s="52"/>
      <c r="C303" s="52"/>
      <c r="D303" s="428" t="s">
        <v>251</v>
      </c>
      <c r="E303" s="428"/>
      <c r="F303" s="428"/>
      <c r="G303" s="428"/>
      <c r="H303" s="428"/>
      <c r="I303" s="52"/>
      <c r="J303" s="52"/>
    </row>
    <row r="304" spans="1:10" ht="15.75" customHeight="1">
      <c r="A304" s="6" t="s">
        <v>242</v>
      </c>
      <c r="B304" s="52"/>
      <c r="C304" s="52"/>
      <c r="D304" s="53"/>
      <c r="E304" s="53"/>
      <c r="F304" s="287" t="s">
        <v>241</v>
      </c>
      <c r="G304" s="287"/>
      <c r="H304" s="287"/>
      <c r="I304" s="52"/>
      <c r="J304" s="52"/>
    </row>
    <row r="305" spans="1:10" ht="15" customHeight="1">
      <c r="A305" s="54"/>
      <c r="B305" s="52"/>
      <c r="C305" s="52"/>
      <c r="D305" s="428" t="s">
        <v>161</v>
      </c>
      <c r="E305" s="428"/>
      <c r="F305" s="428"/>
      <c r="G305" s="428"/>
      <c r="H305" s="428"/>
      <c r="I305" s="52"/>
      <c r="J305" s="52"/>
    </row>
    <row r="306" spans="2:10" ht="12.75">
      <c r="B306" s="52"/>
      <c r="C306" s="52"/>
      <c r="D306" s="52"/>
      <c r="E306" s="52"/>
      <c r="F306" s="52"/>
      <c r="G306" s="286"/>
      <c r="H306" s="286"/>
      <c r="I306" s="52"/>
      <c r="J306" s="52"/>
    </row>
    <row r="307" spans="1:10" ht="15" customHeight="1">
      <c r="A307" s="6" t="s">
        <v>148</v>
      </c>
      <c r="B307" s="52"/>
      <c r="C307" s="52"/>
      <c r="D307" s="53"/>
      <c r="E307" s="53"/>
      <c r="F307" s="287" t="s">
        <v>243</v>
      </c>
      <c r="G307" s="287"/>
      <c r="H307" s="287"/>
      <c r="I307" s="52"/>
      <c r="J307" s="52"/>
    </row>
    <row r="308" spans="1:10" ht="15" customHeight="1">
      <c r="A308" s="6" t="s">
        <v>159</v>
      </c>
      <c r="B308" s="52"/>
      <c r="C308" s="52"/>
      <c r="D308" s="428" t="s">
        <v>161</v>
      </c>
      <c r="E308" s="428"/>
      <c r="F308" s="428"/>
      <c r="G308" s="428"/>
      <c r="H308" s="428"/>
      <c r="I308" s="52"/>
      <c r="J308" s="52"/>
    </row>
    <row r="309" spans="1:10" ht="15">
      <c r="A309" s="6"/>
      <c r="B309" s="52"/>
      <c r="C309" s="52"/>
      <c r="D309" s="55"/>
      <c r="E309" s="55"/>
      <c r="F309" s="55"/>
      <c r="G309" s="55"/>
      <c r="H309" s="55"/>
      <c r="I309" s="52"/>
      <c r="J309" s="52"/>
    </row>
    <row r="310" spans="1:10" ht="15">
      <c r="A310" s="6"/>
      <c r="B310" s="52"/>
      <c r="C310" s="52"/>
      <c r="D310" s="55"/>
      <c r="E310" s="55"/>
      <c r="F310" s="55"/>
      <c r="G310" s="55"/>
      <c r="H310" s="55"/>
      <c r="I310" s="52"/>
      <c r="J310" s="52"/>
    </row>
  </sheetData>
  <sheetProtection/>
  <mergeCells count="448">
    <mergeCell ref="A299:C299"/>
    <mergeCell ref="A297:C297"/>
    <mergeCell ref="A298:C298"/>
    <mergeCell ref="A291:J291"/>
    <mergeCell ref="A292:C292"/>
    <mergeCell ref="A293:C293"/>
    <mergeCell ref="A294:C294"/>
    <mergeCell ref="A295:J295"/>
    <mergeCell ref="A296:C296"/>
    <mergeCell ref="G306:H306"/>
    <mergeCell ref="F307:H307"/>
    <mergeCell ref="D308:H308"/>
    <mergeCell ref="A277:C277"/>
    <mergeCell ref="A278:C278"/>
    <mergeCell ref="F302:H302"/>
    <mergeCell ref="D303:H303"/>
    <mergeCell ref="F304:H304"/>
    <mergeCell ref="D305:H305"/>
    <mergeCell ref="A279:J279"/>
    <mergeCell ref="A282:C282"/>
    <mergeCell ref="A151:E151"/>
    <mergeCell ref="G151:J151"/>
    <mergeCell ref="A152:C153"/>
    <mergeCell ref="D152:D153"/>
    <mergeCell ref="E152:E153"/>
    <mergeCell ref="F152:J152"/>
    <mergeCell ref="A154:C154"/>
    <mergeCell ref="A159:C159"/>
    <mergeCell ref="A160:C160"/>
    <mergeCell ref="A150:E150"/>
    <mergeCell ref="G150:J150"/>
    <mergeCell ref="A280:C280"/>
    <mergeCell ref="A281:C281"/>
    <mergeCell ref="A165:C165"/>
    <mergeCell ref="A166:C166"/>
    <mergeCell ref="A155:C155"/>
    <mergeCell ref="A156:C156"/>
    <mergeCell ref="A157:C157"/>
    <mergeCell ref="A158:C158"/>
    <mergeCell ref="A148:E148"/>
    <mergeCell ref="G148:J148"/>
    <mergeCell ref="A149:E149"/>
    <mergeCell ref="G149:J149"/>
    <mergeCell ref="A146:E146"/>
    <mergeCell ref="G146:J146"/>
    <mergeCell ref="A147:E147"/>
    <mergeCell ref="G147:J147"/>
    <mergeCell ref="A144:E144"/>
    <mergeCell ref="G144:J144"/>
    <mergeCell ref="A145:E145"/>
    <mergeCell ref="G145:J145"/>
    <mergeCell ref="A142:E142"/>
    <mergeCell ref="G142:J142"/>
    <mergeCell ref="A143:E143"/>
    <mergeCell ref="G143:J143"/>
    <mergeCell ref="A140:E140"/>
    <mergeCell ref="G140:J140"/>
    <mergeCell ref="A141:E141"/>
    <mergeCell ref="G141:J141"/>
    <mergeCell ref="A138:E138"/>
    <mergeCell ref="G138:J138"/>
    <mergeCell ref="A139:E139"/>
    <mergeCell ref="G139:J139"/>
    <mergeCell ref="A136:E136"/>
    <mergeCell ref="G136:J136"/>
    <mergeCell ref="A137:E137"/>
    <mergeCell ref="G137:J137"/>
    <mergeCell ref="A134:E134"/>
    <mergeCell ref="G134:J134"/>
    <mergeCell ref="A135:E135"/>
    <mergeCell ref="G135:J135"/>
    <mergeCell ref="A132:E132"/>
    <mergeCell ref="G132:J132"/>
    <mergeCell ref="A133:E133"/>
    <mergeCell ref="G133:J133"/>
    <mergeCell ref="A130:E130"/>
    <mergeCell ref="G130:J130"/>
    <mergeCell ref="A131:E131"/>
    <mergeCell ref="G131:J131"/>
    <mergeCell ref="A127:E127"/>
    <mergeCell ref="A128:E128"/>
    <mergeCell ref="A129:E129"/>
    <mergeCell ref="G129:J129"/>
    <mergeCell ref="A123:E123"/>
    <mergeCell ref="G123:J123"/>
    <mergeCell ref="A124:E124"/>
    <mergeCell ref="G124:J124"/>
    <mergeCell ref="A121:E121"/>
    <mergeCell ref="G121:J121"/>
    <mergeCell ref="A122:E122"/>
    <mergeCell ref="G122:J122"/>
    <mergeCell ref="A119:E119"/>
    <mergeCell ref="G119:J119"/>
    <mergeCell ref="A120:E120"/>
    <mergeCell ref="G120:J120"/>
    <mergeCell ref="A117:E117"/>
    <mergeCell ref="G117:J117"/>
    <mergeCell ref="A118:E118"/>
    <mergeCell ref="G118:J118"/>
    <mergeCell ref="A115:E115"/>
    <mergeCell ref="G115:J115"/>
    <mergeCell ref="A116:E116"/>
    <mergeCell ref="G116:J116"/>
    <mergeCell ref="A113:E113"/>
    <mergeCell ref="G113:J113"/>
    <mergeCell ref="A114:E114"/>
    <mergeCell ref="G114:J114"/>
    <mergeCell ref="A111:E111"/>
    <mergeCell ref="G111:J111"/>
    <mergeCell ref="A112:E112"/>
    <mergeCell ref="G112:J112"/>
    <mergeCell ref="A109:E109"/>
    <mergeCell ref="G109:J109"/>
    <mergeCell ref="A110:E110"/>
    <mergeCell ref="G110:J110"/>
    <mergeCell ref="A105:J105"/>
    <mergeCell ref="A106:J106"/>
    <mergeCell ref="A107:J107"/>
    <mergeCell ref="A108:E108"/>
    <mergeCell ref="G108:J108"/>
    <mergeCell ref="A103:F103"/>
    <mergeCell ref="G103:J103"/>
    <mergeCell ref="A104:F104"/>
    <mergeCell ref="G104:J104"/>
    <mergeCell ref="A101:F101"/>
    <mergeCell ref="G101:J101"/>
    <mergeCell ref="A102:F102"/>
    <mergeCell ref="G102:J102"/>
    <mergeCell ref="A99:F99"/>
    <mergeCell ref="G99:J99"/>
    <mergeCell ref="A100:F100"/>
    <mergeCell ref="G100:J100"/>
    <mergeCell ref="A97:F97"/>
    <mergeCell ref="G97:J97"/>
    <mergeCell ref="A98:F98"/>
    <mergeCell ref="G98:J98"/>
    <mergeCell ref="A95:F95"/>
    <mergeCell ref="G95:J95"/>
    <mergeCell ref="A96:F96"/>
    <mergeCell ref="G96:J96"/>
    <mergeCell ref="A93:F93"/>
    <mergeCell ref="G93:J93"/>
    <mergeCell ref="A94:F94"/>
    <mergeCell ref="G94:J94"/>
    <mergeCell ref="A91:F91"/>
    <mergeCell ref="G91:J91"/>
    <mergeCell ref="A92:F92"/>
    <mergeCell ref="G92:J92"/>
    <mergeCell ref="A89:F89"/>
    <mergeCell ref="G89:J89"/>
    <mergeCell ref="A90:F90"/>
    <mergeCell ref="G90:J90"/>
    <mergeCell ref="A87:F87"/>
    <mergeCell ref="G87:J87"/>
    <mergeCell ref="A88:F88"/>
    <mergeCell ref="G88:J88"/>
    <mergeCell ref="A85:F85"/>
    <mergeCell ref="G85:J85"/>
    <mergeCell ref="A86:F86"/>
    <mergeCell ref="G86:J86"/>
    <mergeCell ref="A83:F83"/>
    <mergeCell ref="G83:J83"/>
    <mergeCell ref="A84:F84"/>
    <mergeCell ref="G84:J84"/>
    <mergeCell ref="A81:F81"/>
    <mergeCell ref="G81:J81"/>
    <mergeCell ref="A82:F82"/>
    <mergeCell ref="G82:J82"/>
    <mergeCell ref="A79:F79"/>
    <mergeCell ref="G79:J79"/>
    <mergeCell ref="A80:F80"/>
    <mergeCell ref="G80:J80"/>
    <mergeCell ref="A77:F77"/>
    <mergeCell ref="G77:J77"/>
    <mergeCell ref="A78:F78"/>
    <mergeCell ref="G78:J78"/>
    <mergeCell ref="A75:F75"/>
    <mergeCell ref="G75:J75"/>
    <mergeCell ref="A76:F76"/>
    <mergeCell ref="G76:J76"/>
    <mergeCell ref="A73:F73"/>
    <mergeCell ref="G73:J73"/>
    <mergeCell ref="A74:F74"/>
    <mergeCell ref="G74:J74"/>
    <mergeCell ref="A71:F71"/>
    <mergeCell ref="G71:J71"/>
    <mergeCell ref="A72:F72"/>
    <mergeCell ref="G72:J72"/>
    <mergeCell ref="A69:F69"/>
    <mergeCell ref="G69:J69"/>
    <mergeCell ref="A70:F70"/>
    <mergeCell ref="G70:J70"/>
    <mergeCell ref="A67:F67"/>
    <mergeCell ref="G67:J67"/>
    <mergeCell ref="A68:F68"/>
    <mergeCell ref="G68:J68"/>
    <mergeCell ref="A65:F65"/>
    <mergeCell ref="G65:J65"/>
    <mergeCell ref="A66:F66"/>
    <mergeCell ref="G66:J66"/>
    <mergeCell ref="A63:F63"/>
    <mergeCell ref="G63:J63"/>
    <mergeCell ref="A64:F64"/>
    <mergeCell ref="G64:J64"/>
    <mergeCell ref="A61:F61"/>
    <mergeCell ref="G61:J61"/>
    <mergeCell ref="A62:F62"/>
    <mergeCell ref="G62:J62"/>
    <mergeCell ref="A59:F59"/>
    <mergeCell ref="G59:J59"/>
    <mergeCell ref="A60:F60"/>
    <mergeCell ref="G60:J60"/>
    <mergeCell ref="A57:F57"/>
    <mergeCell ref="G57:J57"/>
    <mergeCell ref="A58:F58"/>
    <mergeCell ref="G58:J58"/>
    <mergeCell ref="A55:F55"/>
    <mergeCell ref="G55:J55"/>
    <mergeCell ref="A56:F56"/>
    <mergeCell ref="G56:J56"/>
    <mergeCell ref="A53:F53"/>
    <mergeCell ref="G53:J53"/>
    <mergeCell ref="A54:F54"/>
    <mergeCell ref="G54:J54"/>
    <mergeCell ref="A51:F51"/>
    <mergeCell ref="G51:J51"/>
    <mergeCell ref="A52:F52"/>
    <mergeCell ref="G52:J52"/>
    <mergeCell ref="A49:F49"/>
    <mergeCell ref="G49:J49"/>
    <mergeCell ref="A50:F50"/>
    <mergeCell ref="G50:J50"/>
    <mergeCell ref="A47:F47"/>
    <mergeCell ref="G47:J47"/>
    <mergeCell ref="A48:F48"/>
    <mergeCell ref="G48:J48"/>
    <mergeCell ref="A45:F45"/>
    <mergeCell ref="G45:J45"/>
    <mergeCell ref="A46:F46"/>
    <mergeCell ref="G46:J46"/>
    <mergeCell ref="A43:F43"/>
    <mergeCell ref="G43:J43"/>
    <mergeCell ref="A44:F44"/>
    <mergeCell ref="G44:J44"/>
    <mergeCell ref="A41:F41"/>
    <mergeCell ref="G41:J41"/>
    <mergeCell ref="A42:F42"/>
    <mergeCell ref="G42:J42"/>
    <mergeCell ref="A39:F39"/>
    <mergeCell ref="G39:J39"/>
    <mergeCell ref="A40:F40"/>
    <mergeCell ref="G40:J40"/>
    <mergeCell ref="A37:F37"/>
    <mergeCell ref="G37:J37"/>
    <mergeCell ref="A38:F38"/>
    <mergeCell ref="G38:J38"/>
    <mergeCell ref="A35:F35"/>
    <mergeCell ref="G35:J35"/>
    <mergeCell ref="A36:F36"/>
    <mergeCell ref="G36:J36"/>
    <mergeCell ref="A33:F33"/>
    <mergeCell ref="G33:J33"/>
    <mergeCell ref="A34:F34"/>
    <mergeCell ref="G34:J34"/>
    <mergeCell ref="A31:F31"/>
    <mergeCell ref="G31:J31"/>
    <mergeCell ref="A32:F32"/>
    <mergeCell ref="G32:J32"/>
    <mergeCell ref="A27:J27"/>
    <mergeCell ref="A28:J28"/>
    <mergeCell ref="A29:J29"/>
    <mergeCell ref="A30:J30"/>
    <mergeCell ref="B24:D25"/>
    <mergeCell ref="E24:H25"/>
    <mergeCell ref="I24:J25"/>
    <mergeCell ref="A26:J26"/>
    <mergeCell ref="B22:D22"/>
    <mergeCell ref="E22:H22"/>
    <mergeCell ref="I22:J22"/>
    <mergeCell ref="B23:D23"/>
    <mergeCell ref="E23:H23"/>
    <mergeCell ref="I23:J23"/>
    <mergeCell ref="B19:D20"/>
    <mergeCell ref="E19:H20"/>
    <mergeCell ref="I19:J20"/>
    <mergeCell ref="B21:D21"/>
    <mergeCell ref="E21:H21"/>
    <mergeCell ref="I21:J21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4:D14"/>
    <mergeCell ref="E14:H14"/>
    <mergeCell ref="I14:J14"/>
    <mergeCell ref="B15:D15"/>
    <mergeCell ref="E15:H15"/>
    <mergeCell ref="I15:J15"/>
    <mergeCell ref="B12:D12"/>
    <mergeCell ref="E12:H12"/>
    <mergeCell ref="I12:J12"/>
    <mergeCell ref="A13:D13"/>
    <mergeCell ref="E13:H13"/>
    <mergeCell ref="I13:J13"/>
    <mergeCell ref="A9:J9"/>
    <mergeCell ref="A10:J10"/>
    <mergeCell ref="B11:D11"/>
    <mergeCell ref="E11:H11"/>
    <mergeCell ref="I11:J11"/>
    <mergeCell ref="B6:D6"/>
    <mergeCell ref="E6:J6"/>
    <mergeCell ref="B7:D7"/>
    <mergeCell ref="B8:D8"/>
    <mergeCell ref="E8:J8"/>
    <mergeCell ref="B3:D3"/>
    <mergeCell ref="E3:J3"/>
    <mergeCell ref="B4:D5"/>
    <mergeCell ref="E4:J4"/>
    <mergeCell ref="E5:F5"/>
    <mergeCell ref="I5:J5"/>
    <mergeCell ref="A161:C161"/>
    <mergeCell ref="A162:C162"/>
    <mergeCell ref="A163:C163"/>
    <mergeCell ref="A164:C164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85:C185"/>
    <mergeCell ref="A186:J186"/>
    <mergeCell ref="A187:J187"/>
    <mergeCell ref="A188:C188"/>
    <mergeCell ref="A201:C201"/>
    <mergeCell ref="A202:C202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7:C207"/>
    <mergeCell ref="A219:C219"/>
    <mergeCell ref="A208:C208"/>
    <mergeCell ref="A209:C209"/>
    <mergeCell ref="A210:C210"/>
    <mergeCell ref="A211:C211"/>
    <mergeCell ref="A203:C203"/>
    <mergeCell ref="A204:C204"/>
    <mergeCell ref="A205:C205"/>
    <mergeCell ref="A206:C206"/>
    <mergeCell ref="A212:C212"/>
    <mergeCell ref="A221:C221"/>
    <mergeCell ref="A222:C222"/>
    <mergeCell ref="A223:C223"/>
    <mergeCell ref="A214:C214"/>
    <mergeCell ref="A215:C215"/>
    <mergeCell ref="A216:C216"/>
    <mergeCell ref="A217:C217"/>
    <mergeCell ref="A218:C218"/>
    <mergeCell ref="A235:C235"/>
    <mergeCell ref="A237:C237"/>
    <mergeCell ref="A226:C226"/>
    <mergeCell ref="A228:C228"/>
    <mergeCell ref="A230:C230"/>
    <mergeCell ref="A231:C231"/>
    <mergeCell ref="A232:C232"/>
    <mergeCell ref="A233:C233"/>
    <mergeCell ref="A234:C234"/>
    <mergeCell ref="A224:C224"/>
    <mergeCell ref="A225:C225"/>
    <mergeCell ref="A249:C249"/>
    <mergeCell ref="A238:C238"/>
    <mergeCell ref="A239:C239"/>
    <mergeCell ref="A240:C240"/>
    <mergeCell ref="A241:C241"/>
    <mergeCell ref="A242:C242"/>
    <mergeCell ref="A243:C243"/>
    <mergeCell ref="A245:C245"/>
    <mergeCell ref="A246:C246"/>
    <mergeCell ref="A247:C247"/>
    <mergeCell ref="A248:C248"/>
    <mergeCell ref="A260:C260"/>
    <mergeCell ref="A261:C261"/>
    <mergeCell ref="A250:C250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7:C267"/>
    <mergeCell ref="A264:C264"/>
    <mergeCell ref="A268:C268"/>
    <mergeCell ref="A269:C269"/>
    <mergeCell ref="A262:C262"/>
    <mergeCell ref="A263:C263"/>
    <mergeCell ref="A265:C265"/>
    <mergeCell ref="A266:C266"/>
    <mergeCell ref="A274:C274"/>
    <mergeCell ref="A275:C275"/>
    <mergeCell ref="A272:C272"/>
    <mergeCell ref="A273:C273"/>
    <mergeCell ref="A276:C276"/>
    <mergeCell ref="A213:J213"/>
    <mergeCell ref="A220:J220"/>
    <mergeCell ref="A227:C227"/>
    <mergeCell ref="A229:J229"/>
    <mergeCell ref="A236:J236"/>
    <mergeCell ref="A244:J244"/>
    <mergeCell ref="A251:J251"/>
    <mergeCell ref="A270:C270"/>
    <mergeCell ref="A271:C271"/>
    <mergeCell ref="A289:C289"/>
    <mergeCell ref="A290:C290"/>
    <mergeCell ref="A283:J283"/>
    <mergeCell ref="A284:C284"/>
    <mergeCell ref="A285:C285"/>
    <mergeCell ref="A286:C286"/>
    <mergeCell ref="A287:J287"/>
    <mergeCell ref="A288:C28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14"/>
  <sheetViews>
    <sheetView zoomScale="76" zoomScaleNormal="76" zoomScaleSheetLayoutView="75" zoomScalePageLayoutView="0" workbookViewId="0" topLeftCell="A37">
      <selection activeCell="G45" sqref="G45:J45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4.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4" spans="1:10" ht="19.5" customHeight="1">
      <c r="A4" s="1"/>
      <c r="B4" s="174"/>
      <c r="C4" s="174"/>
      <c r="D4" s="174"/>
      <c r="E4" s="155" t="s">
        <v>0</v>
      </c>
      <c r="F4" s="155"/>
      <c r="G4" s="155"/>
      <c r="H4" s="155"/>
      <c r="I4" s="155"/>
      <c r="J4" s="155"/>
    </row>
    <row r="5" spans="1:10" ht="19.5" customHeight="1">
      <c r="A5" s="1"/>
      <c r="B5" s="174"/>
      <c r="C5" s="174"/>
      <c r="D5" s="174"/>
      <c r="E5" s="156"/>
      <c r="F5" s="157"/>
      <c r="G5" s="157"/>
      <c r="H5" s="157"/>
      <c r="I5" s="157"/>
      <c r="J5" s="157"/>
    </row>
    <row r="6" spans="1:10" ht="23.25" customHeight="1">
      <c r="A6" s="1"/>
      <c r="B6" s="174"/>
      <c r="C6" s="174"/>
      <c r="D6" s="174"/>
      <c r="E6" s="150" t="s">
        <v>279</v>
      </c>
      <c r="F6" s="150"/>
      <c r="G6" s="121"/>
      <c r="H6" s="121"/>
      <c r="I6" s="151" t="s">
        <v>280</v>
      </c>
      <c r="J6" s="151"/>
    </row>
    <row r="7" spans="1:10" ht="14.25" customHeight="1">
      <c r="A7" s="1"/>
      <c r="B7" s="174"/>
      <c r="C7" s="174"/>
      <c r="D7" s="174"/>
      <c r="E7" s="154" t="s">
        <v>1</v>
      </c>
      <c r="F7" s="154"/>
      <c r="G7" s="154"/>
      <c r="H7" s="154"/>
      <c r="I7" s="154"/>
      <c r="J7" s="154"/>
    </row>
    <row r="8" spans="2:10" ht="13.5" customHeight="1">
      <c r="B8" s="174"/>
      <c r="C8" s="174"/>
      <c r="D8" s="174"/>
      <c r="E8" s="3"/>
      <c r="F8" s="3"/>
      <c r="G8" s="3"/>
      <c r="H8" s="3"/>
      <c r="I8" s="3"/>
      <c r="J8" s="3"/>
    </row>
    <row r="9" spans="1:10" ht="20.25" customHeight="1">
      <c r="A9" s="4"/>
      <c r="B9" s="174"/>
      <c r="C9" s="174"/>
      <c r="D9" s="174"/>
      <c r="E9" s="152" t="s">
        <v>305</v>
      </c>
      <c r="F9" s="153"/>
      <c r="G9" s="153"/>
      <c r="H9" s="153"/>
      <c r="I9" s="153"/>
      <c r="J9" s="153"/>
    </row>
    <row r="10" spans="1:10" ht="28.5" customHeight="1">
      <c r="A10" s="143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54" customHeight="1">
      <c r="A11" s="143" t="s">
        <v>286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19.5" customHeight="1" thickBot="1">
      <c r="A12" s="2"/>
      <c r="B12" s="174"/>
      <c r="C12" s="174"/>
      <c r="D12" s="174"/>
      <c r="E12" s="174"/>
      <c r="F12" s="174"/>
      <c r="G12" s="174"/>
      <c r="H12" s="174"/>
      <c r="I12" s="144"/>
      <c r="J12" s="144"/>
    </row>
    <row r="13" spans="1:10" ht="19.5" customHeight="1" thickBot="1">
      <c r="A13" s="5"/>
      <c r="B13" s="174"/>
      <c r="C13" s="174"/>
      <c r="D13" s="174"/>
      <c r="E13" s="145" t="s">
        <v>3</v>
      </c>
      <c r="F13" s="145"/>
      <c r="G13" s="145"/>
      <c r="H13" s="146"/>
      <c r="I13" s="432"/>
      <c r="J13" s="148"/>
    </row>
    <row r="14" spans="1:10" ht="19.5" customHeight="1" thickBot="1">
      <c r="A14" s="5" t="s">
        <v>297</v>
      </c>
      <c r="B14" s="174"/>
      <c r="C14" s="174"/>
      <c r="D14" s="174"/>
      <c r="E14" s="145" t="s">
        <v>4</v>
      </c>
      <c r="F14" s="145"/>
      <c r="G14" s="145"/>
      <c r="H14" s="146"/>
      <c r="I14" s="139">
        <v>42003</v>
      </c>
      <c r="J14" s="140"/>
    </row>
    <row r="15" spans="1:10" ht="19.5" customHeight="1" thickBot="1">
      <c r="A15" s="6"/>
      <c r="B15" s="174"/>
      <c r="C15" s="174"/>
      <c r="D15" s="174"/>
      <c r="E15" s="145"/>
      <c r="F15" s="145"/>
      <c r="G15" s="145"/>
      <c r="H15" s="146"/>
      <c r="I15" s="432"/>
      <c r="J15" s="148"/>
    </row>
    <row r="16" spans="1:10" ht="24.75" customHeight="1" thickBot="1">
      <c r="A16" s="7" t="s">
        <v>5</v>
      </c>
      <c r="B16" s="174"/>
      <c r="C16" s="174"/>
      <c r="D16" s="174"/>
      <c r="E16" s="145" t="s">
        <v>6</v>
      </c>
      <c r="F16" s="145"/>
      <c r="G16" s="145"/>
      <c r="H16" s="146"/>
      <c r="I16" s="141"/>
      <c r="J16" s="142"/>
    </row>
    <row r="17" spans="1:10" ht="19.5" customHeight="1" thickBot="1">
      <c r="A17" s="135" t="s">
        <v>168</v>
      </c>
      <c r="B17" s="136"/>
      <c r="C17" s="136"/>
      <c r="D17" s="136"/>
      <c r="E17" s="137"/>
      <c r="F17" s="137"/>
      <c r="G17" s="137"/>
      <c r="H17" s="138"/>
      <c r="I17" s="128"/>
      <c r="J17" s="129"/>
    </row>
    <row r="18" spans="1:10" ht="19.5" customHeight="1" thickBot="1">
      <c r="A18" s="135"/>
      <c r="B18" s="136"/>
      <c r="C18" s="136"/>
      <c r="D18" s="136"/>
      <c r="E18" s="137"/>
      <c r="F18" s="137"/>
      <c r="G18" s="137"/>
      <c r="H18" s="138"/>
      <c r="I18" s="128"/>
      <c r="J18" s="129"/>
    </row>
    <row r="19" spans="1:10" ht="25.5" customHeight="1" thickBot="1">
      <c r="A19" s="135"/>
      <c r="B19" s="136" t="s">
        <v>282</v>
      </c>
      <c r="C19" s="136"/>
      <c r="D19" s="136"/>
      <c r="E19" s="145"/>
      <c r="F19" s="145"/>
      <c r="G19" s="145"/>
      <c r="H19" s="146"/>
      <c r="I19" s="130"/>
      <c r="J19" s="131"/>
    </row>
    <row r="20" spans="1:10" ht="19.5" customHeight="1">
      <c r="A20" s="7" t="s">
        <v>169</v>
      </c>
      <c r="B20" s="174"/>
      <c r="C20" s="174"/>
      <c r="D20" s="174"/>
      <c r="E20" s="132"/>
      <c r="F20" s="132"/>
      <c r="G20" s="132"/>
      <c r="H20" s="133"/>
      <c r="I20" s="134"/>
      <c r="J20" s="125"/>
    </row>
    <row r="21" spans="1:10" ht="25.5" customHeight="1" thickBot="1">
      <c r="A21" s="7" t="s">
        <v>170</v>
      </c>
      <c r="B21" s="174"/>
      <c r="C21" s="174"/>
      <c r="D21" s="174"/>
      <c r="E21" s="132"/>
      <c r="F21" s="132"/>
      <c r="G21" s="132"/>
      <c r="H21" s="133"/>
      <c r="I21" s="126"/>
      <c r="J21" s="127"/>
    </row>
    <row r="22" spans="1:10" ht="20.25" customHeight="1" thickBot="1">
      <c r="A22" s="7" t="s">
        <v>8</v>
      </c>
      <c r="B22" s="174"/>
      <c r="C22" s="174"/>
      <c r="D22" s="174"/>
      <c r="E22" s="145" t="s">
        <v>9</v>
      </c>
      <c r="F22" s="145"/>
      <c r="G22" s="145"/>
      <c r="H22" s="146"/>
      <c r="I22" s="130"/>
      <c r="J22" s="131"/>
    </row>
    <row r="23" spans="1:10" ht="33.75" customHeight="1">
      <c r="A23" s="7" t="s">
        <v>10</v>
      </c>
      <c r="B23" s="174"/>
      <c r="C23" s="174"/>
      <c r="D23" s="174"/>
      <c r="E23" s="174"/>
      <c r="F23" s="174"/>
      <c r="G23" s="174"/>
      <c r="H23" s="174"/>
      <c r="I23" s="175"/>
      <c r="J23" s="175"/>
    </row>
    <row r="24" spans="1:10" ht="52.5" customHeight="1">
      <c r="A24" s="8" t="s">
        <v>151</v>
      </c>
      <c r="B24" s="174"/>
      <c r="C24" s="174"/>
      <c r="D24" s="174"/>
      <c r="E24" s="174"/>
      <c r="F24" s="174"/>
      <c r="G24" s="174"/>
      <c r="H24" s="174"/>
      <c r="I24" s="176"/>
      <c r="J24" s="176"/>
    </row>
    <row r="25" spans="1:10" ht="35.25" customHeight="1">
      <c r="A25" s="7" t="s">
        <v>11</v>
      </c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45.75" customHeight="1">
      <c r="A26" s="9" t="s">
        <v>171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19.5" customHeight="1">
      <c r="A27" s="177" t="s">
        <v>13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0" ht="24.75" customHeight="1">
      <c r="A28" s="178" t="s">
        <v>152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24.75" customHeight="1">
      <c r="A29" s="178" t="s">
        <v>153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s="10" customFormat="1" ht="24.75" customHeight="1">
      <c r="A30" s="179" t="s">
        <v>14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34.5" customHeight="1" thickBot="1">
      <c r="A31" s="180" t="s">
        <v>15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s="11" customFormat="1" ht="39.75" customHeight="1" thickBot="1">
      <c r="A32" s="181" t="s">
        <v>16</v>
      </c>
      <c r="B32" s="182"/>
      <c r="C32" s="182"/>
      <c r="D32" s="182"/>
      <c r="E32" s="182"/>
      <c r="F32" s="183"/>
      <c r="G32" s="181" t="s">
        <v>17</v>
      </c>
      <c r="H32" s="182"/>
      <c r="I32" s="182"/>
      <c r="J32" s="183"/>
    </row>
    <row r="33" spans="1:10" s="12" customFormat="1" ht="19.5" customHeight="1">
      <c r="A33" s="184" t="s">
        <v>18</v>
      </c>
      <c r="B33" s="185"/>
      <c r="C33" s="185"/>
      <c r="D33" s="185"/>
      <c r="E33" s="185"/>
      <c r="F33" s="186"/>
      <c r="G33" s="424">
        <f>G37</f>
        <v>8270017.39</v>
      </c>
      <c r="H33" s="424"/>
      <c r="I33" s="424"/>
      <c r="J33" s="425"/>
    </row>
    <row r="34" spans="1:10" s="13" customFormat="1" ht="15" customHeight="1">
      <c r="A34" s="189" t="s">
        <v>19</v>
      </c>
      <c r="B34" s="190"/>
      <c r="C34" s="190"/>
      <c r="D34" s="190"/>
      <c r="E34" s="190"/>
      <c r="F34" s="191"/>
      <c r="G34" s="422"/>
      <c r="H34" s="422"/>
      <c r="I34" s="422"/>
      <c r="J34" s="423"/>
    </row>
    <row r="35" spans="1:10" ht="30" customHeight="1">
      <c r="A35" s="194" t="s">
        <v>20</v>
      </c>
      <c r="B35" s="195"/>
      <c r="C35" s="195"/>
      <c r="D35" s="195"/>
      <c r="E35" s="195"/>
      <c r="F35" s="196"/>
      <c r="G35" s="426">
        <v>7189572.65</v>
      </c>
      <c r="H35" s="426"/>
      <c r="I35" s="426"/>
      <c r="J35" s="427"/>
    </row>
    <row r="36" spans="1:10" s="13" customFormat="1" ht="12" customHeight="1">
      <c r="A36" s="189" t="s">
        <v>21</v>
      </c>
      <c r="B36" s="190"/>
      <c r="C36" s="190"/>
      <c r="D36" s="190"/>
      <c r="E36" s="190"/>
      <c r="F36" s="191"/>
      <c r="G36" s="422"/>
      <c r="H36" s="422"/>
      <c r="I36" s="422"/>
      <c r="J36" s="423"/>
    </row>
    <row r="37" spans="1:10" ht="41.25" customHeight="1">
      <c r="A37" s="199" t="s">
        <v>22</v>
      </c>
      <c r="B37" s="200"/>
      <c r="C37" s="200"/>
      <c r="D37" s="200"/>
      <c r="E37" s="200"/>
      <c r="F37" s="201"/>
      <c r="G37" s="422">
        <v>8270017.39</v>
      </c>
      <c r="H37" s="422"/>
      <c r="I37" s="422"/>
      <c r="J37" s="423"/>
    </row>
    <row r="38" spans="1:10" ht="42.75" customHeight="1">
      <c r="A38" s="199" t="s">
        <v>23</v>
      </c>
      <c r="B38" s="200"/>
      <c r="C38" s="200"/>
      <c r="D38" s="200"/>
      <c r="E38" s="200"/>
      <c r="F38" s="201"/>
      <c r="G38" s="422"/>
      <c r="H38" s="422"/>
      <c r="I38" s="422"/>
      <c r="J38" s="423"/>
    </row>
    <row r="39" spans="1:10" ht="44.25" customHeight="1">
      <c r="A39" s="199" t="s">
        <v>24</v>
      </c>
      <c r="B39" s="200"/>
      <c r="C39" s="200"/>
      <c r="D39" s="200"/>
      <c r="E39" s="200"/>
      <c r="F39" s="201"/>
      <c r="G39" s="422"/>
      <c r="H39" s="422"/>
      <c r="I39" s="422"/>
      <c r="J39" s="423"/>
    </row>
    <row r="40" spans="1:10" ht="31.5" customHeight="1">
      <c r="A40" s="199" t="s">
        <v>25</v>
      </c>
      <c r="B40" s="200"/>
      <c r="C40" s="200"/>
      <c r="D40" s="200"/>
      <c r="E40" s="200"/>
      <c r="F40" s="201"/>
      <c r="G40" s="422">
        <v>4241848.13</v>
      </c>
      <c r="H40" s="422"/>
      <c r="I40" s="422"/>
      <c r="J40" s="423"/>
    </row>
    <row r="41" spans="1:10" ht="30.75" customHeight="1">
      <c r="A41" s="199" t="s">
        <v>26</v>
      </c>
      <c r="B41" s="200"/>
      <c r="C41" s="200"/>
      <c r="D41" s="200"/>
      <c r="E41" s="200"/>
      <c r="F41" s="201"/>
      <c r="G41" s="422">
        <v>1080444.74</v>
      </c>
      <c r="H41" s="422"/>
      <c r="I41" s="422"/>
      <c r="J41" s="423"/>
    </row>
    <row r="42" spans="1:10" s="13" customFormat="1" ht="13.5" customHeight="1">
      <c r="A42" s="199" t="s">
        <v>21</v>
      </c>
      <c r="B42" s="200"/>
      <c r="C42" s="200"/>
      <c r="D42" s="200"/>
      <c r="E42" s="200"/>
      <c r="F42" s="201"/>
      <c r="G42" s="422"/>
      <c r="H42" s="422"/>
      <c r="I42" s="422"/>
      <c r="J42" s="423"/>
    </row>
    <row r="43" spans="1:10" ht="30" customHeight="1">
      <c r="A43" s="199" t="s">
        <v>27</v>
      </c>
      <c r="B43" s="200"/>
      <c r="C43" s="200"/>
      <c r="D43" s="200"/>
      <c r="E43" s="200"/>
      <c r="F43" s="201"/>
      <c r="G43" s="422">
        <v>557105.52</v>
      </c>
      <c r="H43" s="422"/>
      <c r="I43" s="422"/>
      <c r="J43" s="423"/>
    </row>
    <row r="44" spans="1:10" ht="27" customHeight="1">
      <c r="A44" s="199" t="s">
        <v>28</v>
      </c>
      <c r="B44" s="200"/>
      <c r="C44" s="200"/>
      <c r="D44" s="200"/>
      <c r="E44" s="200"/>
      <c r="F44" s="201"/>
      <c r="G44" s="422">
        <v>45384.41</v>
      </c>
      <c r="H44" s="422"/>
      <c r="I44" s="422"/>
      <c r="J44" s="423"/>
    </row>
    <row r="45" spans="1:10" ht="19.5" customHeight="1">
      <c r="A45" s="202" t="s">
        <v>29</v>
      </c>
      <c r="B45" s="203"/>
      <c r="C45" s="203"/>
      <c r="D45" s="203"/>
      <c r="E45" s="203"/>
      <c r="F45" s="204"/>
      <c r="G45" s="205"/>
      <c r="H45" s="205"/>
      <c r="I45" s="205"/>
      <c r="J45" s="206"/>
    </row>
    <row r="46" spans="1:10" s="13" customFormat="1" ht="14.25" customHeight="1">
      <c r="A46" s="189" t="s">
        <v>19</v>
      </c>
      <c r="B46" s="190"/>
      <c r="C46" s="190"/>
      <c r="D46" s="190"/>
      <c r="E46" s="190"/>
      <c r="F46" s="191"/>
      <c r="G46" s="192"/>
      <c r="H46" s="192"/>
      <c r="I46" s="192"/>
      <c r="J46" s="193"/>
    </row>
    <row r="47" spans="1:10" ht="29.25" customHeight="1">
      <c r="A47" s="199" t="s">
        <v>30</v>
      </c>
      <c r="B47" s="200"/>
      <c r="C47" s="200"/>
      <c r="D47" s="200"/>
      <c r="E47" s="200"/>
      <c r="F47" s="201"/>
      <c r="G47" s="192"/>
      <c r="H47" s="192"/>
      <c r="I47" s="192"/>
      <c r="J47" s="193"/>
    </row>
    <row r="48" spans="1:10" ht="27" customHeight="1">
      <c r="A48" s="199" t="s">
        <v>31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21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32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33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34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35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36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37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38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39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40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41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199" t="s">
        <v>42</v>
      </c>
      <c r="B60" s="200"/>
      <c r="C60" s="200"/>
      <c r="D60" s="200"/>
      <c r="E60" s="200"/>
      <c r="F60" s="201"/>
      <c r="G60" s="192"/>
      <c r="H60" s="192"/>
      <c r="I60" s="192"/>
      <c r="J60" s="193"/>
    </row>
    <row r="61" spans="1:10" ht="27" customHeight="1">
      <c r="A61" s="207" t="s">
        <v>21</v>
      </c>
      <c r="B61" s="208"/>
      <c r="C61" s="208"/>
      <c r="D61" s="208"/>
      <c r="E61" s="208"/>
      <c r="F61" s="209"/>
      <c r="G61" s="210"/>
      <c r="H61" s="210"/>
      <c r="I61" s="210"/>
      <c r="J61" s="211"/>
    </row>
    <row r="62" spans="1:10" ht="27" customHeight="1">
      <c r="A62" s="207" t="s">
        <v>43</v>
      </c>
      <c r="B62" s="208"/>
      <c r="C62" s="208"/>
      <c r="D62" s="208"/>
      <c r="E62" s="208"/>
      <c r="F62" s="209"/>
      <c r="G62" s="210"/>
      <c r="H62" s="210"/>
      <c r="I62" s="210"/>
      <c r="J62" s="211"/>
    </row>
    <row r="63" spans="1:10" ht="27" customHeight="1" thickBot="1">
      <c r="A63" s="199" t="s">
        <v>44</v>
      </c>
      <c r="B63" s="200"/>
      <c r="C63" s="200"/>
      <c r="D63" s="200"/>
      <c r="E63" s="200"/>
      <c r="F63" s="201"/>
      <c r="G63" s="192"/>
      <c r="H63" s="192"/>
      <c r="I63" s="192"/>
      <c r="J63" s="193"/>
    </row>
    <row r="64" spans="1:10" s="11" customFormat="1" ht="39.75" customHeight="1" thickBot="1">
      <c r="A64" s="212" t="s">
        <v>16</v>
      </c>
      <c r="B64" s="213"/>
      <c r="C64" s="213"/>
      <c r="D64" s="213"/>
      <c r="E64" s="213"/>
      <c r="F64" s="214"/>
      <c r="G64" s="212" t="s">
        <v>17</v>
      </c>
      <c r="H64" s="213"/>
      <c r="I64" s="213"/>
      <c r="J64" s="214"/>
    </row>
    <row r="65" spans="1:10" ht="27" customHeight="1">
      <c r="A65" s="199" t="s">
        <v>45</v>
      </c>
      <c r="B65" s="200"/>
      <c r="C65" s="200"/>
      <c r="D65" s="200"/>
      <c r="E65" s="200"/>
      <c r="F65" s="201"/>
      <c r="G65" s="192"/>
      <c r="H65" s="192"/>
      <c r="I65" s="192"/>
      <c r="J65" s="193"/>
    </row>
    <row r="66" spans="1:10" ht="27" customHeight="1">
      <c r="A66" s="199" t="s">
        <v>46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47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48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49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50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51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199" t="s">
        <v>52</v>
      </c>
      <c r="B72" s="200"/>
      <c r="C72" s="200"/>
      <c r="D72" s="200"/>
      <c r="E72" s="200"/>
      <c r="F72" s="201"/>
      <c r="G72" s="192"/>
      <c r="H72" s="192"/>
      <c r="I72" s="192"/>
      <c r="J72" s="193"/>
    </row>
    <row r="73" spans="1:10" ht="27" customHeight="1">
      <c r="A73" s="215" t="s">
        <v>53</v>
      </c>
      <c r="B73" s="216"/>
      <c r="C73" s="216"/>
      <c r="D73" s="216"/>
      <c r="E73" s="216"/>
      <c r="F73" s="217"/>
      <c r="G73" s="192"/>
      <c r="H73" s="192"/>
      <c r="I73" s="192"/>
      <c r="J73" s="193"/>
    </row>
    <row r="74" spans="1:10" ht="27" customHeight="1">
      <c r="A74" s="199" t="s">
        <v>19</v>
      </c>
      <c r="B74" s="200"/>
      <c r="C74" s="200"/>
      <c r="D74" s="200"/>
      <c r="E74" s="200"/>
      <c r="F74" s="201"/>
      <c r="G74" s="192"/>
      <c r="H74" s="192"/>
      <c r="I74" s="192"/>
      <c r="J74" s="193"/>
    </row>
    <row r="75" spans="1:10" ht="27" customHeight="1">
      <c r="A75" s="199" t="s">
        <v>54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55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21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56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57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58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59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60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61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62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63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64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65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66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67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68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69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21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70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71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72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73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74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75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76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77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78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79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80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>
      <c r="A104" s="199" t="s">
        <v>81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27" customHeight="1" thickBot="1">
      <c r="A105" s="199" t="s">
        <v>82</v>
      </c>
      <c r="B105" s="200"/>
      <c r="C105" s="200"/>
      <c r="D105" s="200"/>
      <c r="E105" s="200"/>
      <c r="F105" s="201"/>
      <c r="G105" s="192"/>
      <c r="H105" s="192"/>
      <c r="I105" s="192"/>
      <c r="J105" s="193"/>
    </row>
    <row r="106" spans="1:10" ht="19.5" customHeight="1">
      <c r="A106" s="218"/>
      <c r="B106" s="219"/>
      <c r="C106" s="219"/>
      <c r="D106" s="219"/>
      <c r="E106" s="219"/>
      <c r="F106" s="219"/>
      <c r="G106" s="219"/>
      <c r="H106" s="219"/>
      <c r="I106" s="219"/>
      <c r="J106" s="220"/>
    </row>
    <row r="107" spans="1:10" s="17" customFormat="1" ht="19.5" customHeight="1">
      <c r="A107" s="221" t="s">
        <v>83</v>
      </c>
      <c r="B107" s="222"/>
      <c r="C107" s="222"/>
      <c r="D107" s="222"/>
      <c r="E107" s="222"/>
      <c r="F107" s="222"/>
      <c r="G107" s="222"/>
      <c r="H107" s="222"/>
      <c r="I107" s="222"/>
      <c r="J107" s="223"/>
    </row>
    <row r="108" spans="1:10" ht="19.5" customHeight="1" thickBot="1">
      <c r="A108" s="224"/>
      <c r="B108" s="225"/>
      <c r="C108" s="225"/>
      <c r="D108" s="225"/>
      <c r="E108" s="225"/>
      <c r="F108" s="225"/>
      <c r="G108" s="225"/>
      <c r="H108" s="225"/>
      <c r="I108" s="225"/>
      <c r="J108" s="226"/>
    </row>
    <row r="109" spans="1:10" s="17" customFormat="1" ht="46.5" customHeight="1" thickBot="1">
      <c r="A109" s="212" t="s">
        <v>16</v>
      </c>
      <c r="B109" s="213"/>
      <c r="C109" s="213"/>
      <c r="D109" s="213"/>
      <c r="E109" s="213"/>
      <c r="F109" s="18" t="s">
        <v>84</v>
      </c>
      <c r="G109" s="212" t="s">
        <v>17</v>
      </c>
      <c r="H109" s="213"/>
      <c r="I109" s="213"/>
      <c r="J109" s="214"/>
    </row>
    <row r="110" spans="1:10" s="20" customFormat="1" ht="19.5" customHeight="1">
      <c r="A110" s="227" t="s">
        <v>85</v>
      </c>
      <c r="B110" s="228"/>
      <c r="C110" s="228"/>
      <c r="D110" s="228"/>
      <c r="E110" s="229"/>
      <c r="F110" s="19" t="s">
        <v>86</v>
      </c>
      <c r="G110" s="230"/>
      <c r="H110" s="231"/>
      <c r="I110" s="231"/>
      <c r="J110" s="232"/>
    </row>
    <row r="111" spans="1:10" s="22" customFormat="1" ht="13.5" customHeight="1">
      <c r="A111" s="233" t="s">
        <v>87</v>
      </c>
      <c r="B111" s="234"/>
      <c r="C111" s="234"/>
      <c r="D111" s="234"/>
      <c r="E111" s="235"/>
      <c r="F111" s="21"/>
      <c r="G111" s="233"/>
      <c r="H111" s="234"/>
      <c r="I111" s="234"/>
      <c r="J111" s="236"/>
    </row>
    <row r="112" spans="1:10" s="23" customFormat="1" ht="19.5" customHeight="1">
      <c r="A112" s="233" t="s">
        <v>88</v>
      </c>
      <c r="B112" s="234"/>
      <c r="C112" s="234"/>
      <c r="D112" s="234"/>
      <c r="E112" s="235"/>
      <c r="F112" s="21" t="s">
        <v>86</v>
      </c>
      <c r="G112" s="233"/>
      <c r="H112" s="234"/>
      <c r="I112" s="234"/>
      <c r="J112" s="236"/>
    </row>
    <row r="113" spans="1:10" s="23" customFormat="1" ht="21" customHeight="1">
      <c r="A113" s="233" t="s">
        <v>89</v>
      </c>
      <c r="B113" s="234"/>
      <c r="C113" s="234"/>
      <c r="D113" s="234"/>
      <c r="E113" s="235"/>
      <c r="F113" s="21" t="s">
        <v>86</v>
      </c>
      <c r="G113" s="233"/>
      <c r="H113" s="234"/>
      <c r="I113" s="234"/>
      <c r="J113" s="236"/>
    </row>
    <row r="114" spans="1:10" s="23" customFormat="1" ht="17.25" customHeight="1">
      <c r="A114" s="233" t="s">
        <v>90</v>
      </c>
      <c r="B114" s="234"/>
      <c r="C114" s="234"/>
      <c r="D114" s="234"/>
      <c r="E114" s="235"/>
      <c r="F114" s="21"/>
      <c r="G114" s="233"/>
      <c r="H114" s="234"/>
      <c r="I114" s="234"/>
      <c r="J114" s="236"/>
    </row>
    <row r="115" spans="1:10" s="23" customFormat="1" ht="19.5" customHeight="1">
      <c r="A115" s="237" t="s">
        <v>91</v>
      </c>
      <c r="B115" s="238"/>
      <c r="C115" s="238"/>
      <c r="D115" s="238"/>
      <c r="E115" s="239"/>
      <c r="F115" s="21"/>
      <c r="G115" s="240">
        <f>E155</f>
        <v>15545300</v>
      </c>
      <c r="H115" s="241"/>
      <c r="I115" s="241"/>
      <c r="J115" s="242"/>
    </row>
    <row r="116" spans="1:10" s="22" customFormat="1" ht="13.5" customHeight="1">
      <c r="A116" s="233" t="s">
        <v>87</v>
      </c>
      <c r="B116" s="234"/>
      <c r="C116" s="234"/>
      <c r="D116" s="234"/>
      <c r="E116" s="235"/>
      <c r="F116" s="24"/>
      <c r="G116" s="233"/>
      <c r="H116" s="234"/>
      <c r="I116" s="234"/>
      <c r="J116" s="236"/>
    </row>
    <row r="117" spans="1:10" s="22" customFormat="1" ht="21.75" customHeight="1">
      <c r="A117" s="243" t="s">
        <v>92</v>
      </c>
      <c r="B117" s="244"/>
      <c r="C117" s="244"/>
      <c r="D117" s="244"/>
      <c r="E117" s="245"/>
      <c r="F117" s="21">
        <v>120</v>
      </c>
      <c r="G117" s="246"/>
      <c r="H117" s="247"/>
      <c r="I117" s="247"/>
      <c r="J117" s="248"/>
    </row>
    <row r="118" spans="1:10" s="22" customFormat="1" ht="13.5" customHeight="1">
      <c r="A118" s="199" t="s">
        <v>19</v>
      </c>
      <c r="B118" s="200"/>
      <c r="C118" s="200"/>
      <c r="D118" s="200"/>
      <c r="E118" s="201"/>
      <c r="F118" s="21"/>
      <c r="G118" s="246"/>
      <c r="H118" s="247"/>
      <c r="I118" s="247"/>
      <c r="J118" s="248"/>
    </row>
    <row r="119" spans="1:10" s="22" customFormat="1" ht="23.25" customHeight="1">
      <c r="A119" s="199" t="s">
        <v>93</v>
      </c>
      <c r="B119" s="200"/>
      <c r="C119" s="200"/>
      <c r="D119" s="200"/>
      <c r="E119" s="201"/>
      <c r="F119" s="21">
        <v>120</v>
      </c>
      <c r="G119" s="246"/>
      <c r="H119" s="247"/>
      <c r="I119" s="247"/>
      <c r="J119" s="248"/>
    </row>
    <row r="120" spans="1:10" s="23" customFormat="1" ht="17.25" customHeight="1">
      <c r="A120" s="249" t="s">
        <v>94</v>
      </c>
      <c r="B120" s="250"/>
      <c r="C120" s="250"/>
      <c r="D120" s="250"/>
      <c r="E120" s="251"/>
      <c r="F120" s="21">
        <v>130</v>
      </c>
      <c r="G120" s="252">
        <f>I155</f>
        <v>4041000</v>
      </c>
      <c r="H120" s="253"/>
      <c r="I120" s="253"/>
      <c r="J120" s="254"/>
    </row>
    <row r="121" spans="1:10" s="22" customFormat="1" ht="13.5" customHeight="1">
      <c r="A121" s="233" t="s">
        <v>87</v>
      </c>
      <c r="B121" s="234"/>
      <c r="C121" s="234"/>
      <c r="D121" s="234"/>
      <c r="E121" s="235"/>
      <c r="F121" s="21"/>
      <c r="G121" s="252"/>
      <c r="H121" s="253"/>
      <c r="I121" s="253"/>
      <c r="J121" s="254"/>
    </row>
    <row r="122" spans="1:10" s="23" customFormat="1" ht="20.25" customHeight="1">
      <c r="A122" s="233" t="s">
        <v>95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17.25" customHeight="1">
      <c r="A123" s="233" t="s">
        <v>96</v>
      </c>
      <c r="B123" s="234"/>
      <c r="C123" s="234"/>
      <c r="D123" s="234"/>
      <c r="E123" s="235"/>
      <c r="F123" s="21"/>
      <c r="G123" s="252"/>
      <c r="H123" s="253"/>
      <c r="I123" s="253"/>
      <c r="J123" s="254"/>
    </row>
    <row r="124" spans="1:10" s="23" customFormat="1" ht="18" customHeight="1">
      <c r="A124" s="233" t="s">
        <v>90</v>
      </c>
      <c r="B124" s="234"/>
      <c r="C124" s="234"/>
      <c r="D124" s="234"/>
      <c r="E124" s="235"/>
      <c r="F124" s="21"/>
      <c r="G124" s="246"/>
      <c r="H124" s="247"/>
      <c r="I124" s="247"/>
      <c r="J124" s="248"/>
    </row>
    <row r="125" spans="1:10" s="22" customFormat="1" ht="20.25" customHeight="1">
      <c r="A125" s="243" t="s">
        <v>97</v>
      </c>
      <c r="B125" s="244"/>
      <c r="C125" s="244"/>
      <c r="D125" s="244"/>
      <c r="E125" s="245"/>
      <c r="F125" s="21">
        <v>140</v>
      </c>
      <c r="G125" s="246"/>
      <c r="H125" s="247"/>
      <c r="I125" s="247"/>
      <c r="J125" s="248"/>
    </row>
    <row r="126" spans="1:10" s="22" customFormat="1" ht="20.25" customHeight="1">
      <c r="A126" s="25" t="s">
        <v>98</v>
      </c>
      <c r="B126" s="26"/>
      <c r="C126" s="26"/>
      <c r="D126" s="26"/>
      <c r="E126" s="27"/>
      <c r="F126" s="21">
        <v>150</v>
      </c>
      <c r="G126" s="28"/>
      <c r="H126" s="29"/>
      <c r="I126" s="29"/>
      <c r="J126" s="30"/>
    </row>
    <row r="127" spans="1:10" s="22" customFormat="1" ht="20.25" customHeight="1">
      <c r="A127" s="14" t="s">
        <v>87</v>
      </c>
      <c r="B127" s="15"/>
      <c r="C127" s="15"/>
      <c r="D127" s="15"/>
      <c r="E127" s="16"/>
      <c r="F127" s="21"/>
      <c r="G127" s="28"/>
      <c r="H127" s="29"/>
      <c r="I127" s="29"/>
      <c r="J127" s="30"/>
    </row>
    <row r="128" spans="1:10" s="22" customFormat="1" ht="18.75" customHeight="1">
      <c r="A128" s="255" t="s">
        <v>99</v>
      </c>
      <c r="B128" s="256"/>
      <c r="C128" s="256"/>
      <c r="D128" s="256"/>
      <c r="E128" s="257"/>
      <c r="F128" s="21">
        <v>152</v>
      </c>
      <c r="G128" s="28"/>
      <c r="H128" s="29"/>
      <c r="I128" s="29"/>
      <c r="J128" s="30"/>
    </row>
    <row r="129" spans="1:10" s="22" customFormat="1" ht="20.25" customHeight="1">
      <c r="A129" s="199" t="s">
        <v>100</v>
      </c>
      <c r="B129" s="200"/>
      <c r="C129" s="200"/>
      <c r="D129" s="200"/>
      <c r="E129" s="201"/>
      <c r="F129" s="21">
        <v>153</v>
      </c>
      <c r="G129" s="28"/>
      <c r="H129" s="29"/>
      <c r="I129" s="29"/>
      <c r="J129" s="30"/>
    </row>
    <row r="130" spans="1:10" s="22" customFormat="1" ht="20.25" customHeight="1">
      <c r="A130" s="243" t="s">
        <v>101</v>
      </c>
      <c r="B130" s="244"/>
      <c r="C130" s="244"/>
      <c r="D130" s="244"/>
      <c r="E130" s="245"/>
      <c r="F130" s="21">
        <v>180</v>
      </c>
      <c r="G130" s="246"/>
      <c r="H130" s="247"/>
      <c r="I130" s="247"/>
      <c r="J130" s="248"/>
    </row>
    <row r="131" spans="1:10" s="22" customFormat="1" ht="20.25" customHeight="1">
      <c r="A131" s="243" t="s">
        <v>19</v>
      </c>
      <c r="B131" s="244"/>
      <c r="C131" s="244"/>
      <c r="D131" s="244"/>
      <c r="E131" s="245"/>
      <c r="F131" s="21"/>
      <c r="G131" s="246"/>
      <c r="H131" s="247"/>
      <c r="I131" s="247"/>
      <c r="J131" s="248"/>
    </row>
    <row r="132" spans="1:10" s="23" customFormat="1" ht="19.5" customHeight="1">
      <c r="A132" s="233" t="s">
        <v>102</v>
      </c>
      <c r="B132" s="234"/>
      <c r="C132" s="234"/>
      <c r="D132" s="234"/>
      <c r="E132" s="235"/>
      <c r="F132" s="21">
        <v>180</v>
      </c>
      <c r="G132" s="252">
        <f>F155</f>
        <v>9849400</v>
      </c>
      <c r="H132" s="253"/>
      <c r="I132" s="253"/>
      <c r="J132" s="254"/>
    </row>
    <row r="133" spans="1:10" s="23" customFormat="1" ht="19.5" customHeight="1">
      <c r="A133" s="233" t="s">
        <v>235</v>
      </c>
      <c r="B133" s="234"/>
      <c r="C133" s="234"/>
      <c r="D133" s="234"/>
      <c r="E133" s="235"/>
      <c r="F133" s="21">
        <v>180</v>
      </c>
      <c r="G133" s="252">
        <f>G155</f>
        <v>1654900</v>
      </c>
      <c r="H133" s="253"/>
      <c r="I133" s="253"/>
      <c r="J133" s="254"/>
    </row>
    <row r="134" spans="1:10" s="23" customFormat="1" ht="19.5" customHeight="1">
      <c r="A134" s="233" t="s">
        <v>103</v>
      </c>
      <c r="B134" s="234"/>
      <c r="C134" s="234"/>
      <c r="D134" s="234"/>
      <c r="E134" s="235"/>
      <c r="F134" s="21">
        <v>180</v>
      </c>
      <c r="G134" s="252"/>
      <c r="H134" s="253"/>
      <c r="I134" s="253"/>
      <c r="J134" s="254"/>
    </row>
    <row r="135" spans="1:10" s="23" customFormat="1" ht="19.5" customHeight="1">
      <c r="A135" s="233" t="s">
        <v>104</v>
      </c>
      <c r="B135" s="234"/>
      <c r="C135" s="234"/>
      <c r="D135" s="234"/>
      <c r="E135" s="235"/>
      <c r="F135" s="21">
        <v>180</v>
      </c>
      <c r="G135" s="252"/>
      <c r="H135" s="253"/>
      <c r="I135" s="253"/>
      <c r="J135" s="254"/>
    </row>
    <row r="136" spans="1:10" s="22" customFormat="1" ht="15.75" customHeight="1">
      <c r="A136" s="233" t="s">
        <v>87</v>
      </c>
      <c r="B136" s="234"/>
      <c r="C136" s="234"/>
      <c r="D136" s="234"/>
      <c r="E136" s="235"/>
      <c r="F136" s="21"/>
      <c r="G136" s="252"/>
      <c r="H136" s="253"/>
      <c r="I136" s="253"/>
      <c r="J136" s="254"/>
    </row>
    <row r="137" spans="1:10" s="22" customFormat="1" ht="15.75" customHeight="1">
      <c r="A137" s="199" t="s">
        <v>105</v>
      </c>
      <c r="B137" s="200"/>
      <c r="C137" s="200"/>
      <c r="D137" s="200"/>
      <c r="E137" s="201"/>
      <c r="F137" s="21">
        <v>180</v>
      </c>
      <c r="G137" s="246">
        <f>J155</f>
        <v>0</v>
      </c>
      <c r="H137" s="247"/>
      <c r="I137" s="247"/>
      <c r="J137" s="248"/>
    </row>
    <row r="138" spans="1:10" s="23" customFormat="1" ht="19.5" customHeight="1">
      <c r="A138" s="233" t="s">
        <v>90</v>
      </c>
      <c r="B138" s="234"/>
      <c r="C138" s="234"/>
      <c r="D138" s="234"/>
      <c r="E138" s="235"/>
      <c r="F138" s="21"/>
      <c r="G138" s="252"/>
      <c r="H138" s="253"/>
      <c r="I138" s="253"/>
      <c r="J138" s="254"/>
    </row>
    <row r="139" spans="1:10" s="23" customFormat="1" ht="19.5" customHeight="1">
      <c r="A139" s="249" t="s">
        <v>106</v>
      </c>
      <c r="B139" s="250"/>
      <c r="C139" s="250"/>
      <c r="D139" s="250"/>
      <c r="E139" s="251"/>
      <c r="F139" s="21" t="s">
        <v>86</v>
      </c>
      <c r="G139" s="233"/>
      <c r="H139" s="234"/>
      <c r="I139" s="234"/>
      <c r="J139" s="236"/>
    </row>
    <row r="140" spans="1:10" s="23" customFormat="1" ht="19.5" customHeight="1">
      <c r="A140" s="233" t="s">
        <v>19</v>
      </c>
      <c r="B140" s="234"/>
      <c r="C140" s="234"/>
      <c r="D140" s="234"/>
      <c r="E140" s="235"/>
      <c r="F140" s="24"/>
      <c r="G140" s="233"/>
      <c r="H140" s="234"/>
      <c r="I140" s="234"/>
      <c r="J140" s="236"/>
    </row>
    <row r="141" spans="1:10" s="23" customFormat="1" ht="19.5" customHeight="1">
      <c r="A141" s="199" t="s">
        <v>107</v>
      </c>
      <c r="B141" s="200"/>
      <c r="C141" s="200"/>
      <c r="D141" s="200"/>
      <c r="E141" s="201"/>
      <c r="F141" s="21">
        <v>410</v>
      </c>
      <c r="G141" s="258"/>
      <c r="H141" s="241"/>
      <c r="I141" s="241"/>
      <c r="J141" s="242"/>
    </row>
    <row r="142" spans="1:10" s="23" customFormat="1" ht="19.5" customHeight="1">
      <c r="A142" s="199" t="s">
        <v>108</v>
      </c>
      <c r="B142" s="200"/>
      <c r="C142" s="200"/>
      <c r="D142" s="200"/>
      <c r="E142" s="201"/>
      <c r="F142" s="21">
        <v>420</v>
      </c>
      <c r="G142" s="258"/>
      <c r="H142" s="241"/>
      <c r="I142" s="241"/>
      <c r="J142" s="242"/>
    </row>
    <row r="143" spans="1:10" s="23" customFormat="1" ht="19.5" customHeight="1">
      <c r="A143" s="199" t="s">
        <v>109</v>
      </c>
      <c r="B143" s="200"/>
      <c r="C143" s="200"/>
      <c r="D143" s="200"/>
      <c r="E143" s="201"/>
      <c r="F143" s="21">
        <v>430</v>
      </c>
      <c r="G143" s="258"/>
      <c r="H143" s="241"/>
      <c r="I143" s="241"/>
      <c r="J143" s="242"/>
    </row>
    <row r="144" spans="1:10" s="23" customFormat="1" ht="19.5" customHeight="1">
      <c r="A144" s="199" t="s">
        <v>110</v>
      </c>
      <c r="B144" s="200"/>
      <c r="C144" s="200"/>
      <c r="D144" s="200"/>
      <c r="E144" s="201"/>
      <c r="F144" s="21">
        <v>440</v>
      </c>
      <c r="G144" s="258"/>
      <c r="H144" s="241"/>
      <c r="I144" s="241"/>
      <c r="J144" s="242"/>
    </row>
    <row r="145" spans="1:10" s="23" customFormat="1" ht="19.5" customHeight="1">
      <c r="A145" s="199" t="s">
        <v>111</v>
      </c>
      <c r="B145" s="200"/>
      <c r="C145" s="200"/>
      <c r="D145" s="200"/>
      <c r="E145" s="201"/>
      <c r="F145" s="21">
        <v>620</v>
      </c>
      <c r="G145" s="258"/>
      <c r="H145" s="241"/>
      <c r="I145" s="241"/>
      <c r="J145" s="242"/>
    </row>
    <row r="146" spans="1:10" s="23" customFormat="1" ht="19.5" customHeight="1">
      <c r="A146" s="233" t="s">
        <v>112</v>
      </c>
      <c r="B146" s="234"/>
      <c r="C146" s="234"/>
      <c r="D146" s="234"/>
      <c r="E146" s="235"/>
      <c r="F146" s="21">
        <v>630</v>
      </c>
      <c r="G146" s="233"/>
      <c r="H146" s="234"/>
      <c r="I146" s="234"/>
      <c r="J146" s="236"/>
    </row>
    <row r="147" spans="1:10" s="23" customFormat="1" ht="19.5" customHeight="1">
      <c r="A147" s="199" t="s">
        <v>113</v>
      </c>
      <c r="B147" s="200"/>
      <c r="C147" s="200"/>
      <c r="D147" s="200"/>
      <c r="E147" s="201"/>
      <c r="F147" s="21">
        <v>650</v>
      </c>
      <c r="G147" s="233"/>
      <c r="H147" s="234"/>
      <c r="I147" s="234"/>
      <c r="J147" s="236"/>
    </row>
    <row r="148" spans="1:10" s="20" customFormat="1" ht="19.5" customHeight="1">
      <c r="A148" s="237" t="s">
        <v>114</v>
      </c>
      <c r="B148" s="238"/>
      <c r="C148" s="238"/>
      <c r="D148" s="238"/>
      <c r="E148" s="239"/>
      <c r="F148" s="21" t="s">
        <v>86</v>
      </c>
      <c r="G148" s="233"/>
      <c r="H148" s="234"/>
      <c r="I148" s="234"/>
      <c r="J148" s="236"/>
    </row>
    <row r="149" spans="1:10" s="22" customFormat="1" ht="15" customHeight="1">
      <c r="A149" s="233" t="s">
        <v>87</v>
      </c>
      <c r="B149" s="234"/>
      <c r="C149" s="234"/>
      <c r="D149" s="234"/>
      <c r="E149" s="235"/>
      <c r="F149" s="21"/>
      <c r="G149" s="233"/>
      <c r="H149" s="234"/>
      <c r="I149" s="234"/>
      <c r="J149" s="236"/>
    </row>
    <row r="150" spans="1:10" s="23" customFormat="1" ht="19.5" customHeight="1">
      <c r="A150" s="233" t="s">
        <v>88</v>
      </c>
      <c r="B150" s="234"/>
      <c r="C150" s="234"/>
      <c r="D150" s="234"/>
      <c r="E150" s="235"/>
      <c r="F150" s="21" t="s">
        <v>86</v>
      </c>
      <c r="G150" s="233"/>
      <c r="H150" s="234"/>
      <c r="I150" s="234"/>
      <c r="J150" s="236"/>
    </row>
    <row r="151" spans="1:10" s="23" customFormat="1" ht="24.75" customHeight="1">
      <c r="A151" s="233" t="s">
        <v>89</v>
      </c>
      <c r="B151" s="234"/>
      <c r="C151" s="234"/>
      <c r="D151" s="234"/>
      <c r="E151" s="235"/>
      <c r="F151" s="21" t="s">
        <v>86</v>
      </c>
      <c r="G151" s="233"/>
      <c r="H151" s="234"/>
      <c r="I151" s="234"/>
      <c r="J151" s="236"/>
    </row>
    <row r="152" spans="1:10" s="23" customFormat="1" ht="22.5" customHeight="1" thickBot="1">
      <c r="A152" s="259" t="s">
        <v>90</v>
      </c>
      <c r="B152" s="260"/>
      <c r="C152" s="260"/>
      <c r="D152" s="260"/>
      <c r="E152" s="261"/>
      <c r="F152" s="31"/>
      <c r="G152" s="262"/>
      <c r="H152" s="263"/>
      <c r="I152" s="263"/>
      <c r="J152" s="264"/>
    </row>
    <row r="153" spans="1:10" ht="27.75" customHeight="1" thickBot="1">
      <c r="A153" s="265" t="s">
        <v>16</v>
      </c>
      <c r="B153" s="266"/>
      <c r="C153" s="266"/>
      <c r="D153" s="269" t="s">
        <v>84</v>
      </c>
      <c r="E153" s="271" t="s">
        <v>115</v>
      </c>
      <c r="F153" s="273" t="s">
        <v>87</v>
      </c>
      <c r="G153" s="274"/>
      <c r="H153" s="274"/>
      <c r="I153" s="274"/>
      <c r="J153" s="275"/>
    </row>
    <row r="154" spans="1:10" ht="105" customHeight="1" thickBot="1">
      <c r="A154" s="267"/>
      <c r="B154" s="268"/>
      <c r="C154" s="268"/>
      <c r="D154" s="270"/>
      <c r="E154" s="272"/>
      <c r="F154" s="32" t="s">
        <v>116</v>
      </c>
      <c r="G154" s="33" t="s">
        <v>117</v>
      </c>
      <c r="H154" s="34" t="s">
        <v>118</v>
      </c>
      <c r="I154" s="32" t="s">
        <v>119</v>
      </c>
      <c r="J154" s="32" t="s">
        <v>120</v>
      </c>
    </row>
    <row r="155" spans="1:10" s="12" customFormat="1" ht="22.5" customHeight="1" thickBot="1">
      <c r="A155" s="276" t="s">
        <v>121</v>
      </c>
      <c r="B155" s="277"/>
      <c r="C155" s="278"/>
      <c r="D155" s="35"/>
      <c r="E155" s="106">
        <f>F155+G155+I155+J155</f>
        <v>15545300</v>
      </c>
      <c r="F155" s="106">
        <f>F157+F162+F177+F181</f>
        <v>9849400</v>
      </c>
      <c r="G155" s="36">
        <f>G157+G162+G177+G181</f>
        <v>1654900</v>
      </c>
      <c r="H155" s="36">
        <f>H157+H162+H177+H181</f>
        <v>0</v>
      </c>
      <c r="I155" s="36">
        <f>I157+I162+I177+I181</f>
        <v>4041000</v>
      </c>
      <c r="J155" s="36">
        <f>J157+J162+J177+J181</f>
        <v>0</v>
      </c>
    </row>
    <row r="156" spans="1:10" s="13" customFormat="1" ht="12.75" customHeight="1" thickBot="1">
      <c r="A156" s="168" t="s">
        <v>87</v>
      </c>
      <c r="B156" s="169"/>
      <c r="C156" s="170"/>
      <c r="D156" s="37"/>
      <c r="E156" s="36"/>
      <c r="F156" s="36"/>
      <c r="G156" s="36"/>
      <c r="H156" s="36"/>
      <c r="I156" s="36"/>
      <c r="J156" s="36"/>
    </row>
    <row r="157" spans="1:10" s="12" customFormat="1" ht="19.5" customHeight="1" thickBot="1">
      <c r="A157" s="171" t="s">
        <v>122</v>
      </c>
      <c r="B157" s="172"/>
      <c r="C157" s="173"/>
      <c r="D157" s="38">
        <v>210</v>
      </c>
      <c r="E157" s="36">
        <f>F157+G157+I157+J157</f>
        <v>8193900</v>
      </c>
      <c r="F157" s="36">
        <f>F159+F160+F161</f>
        <v>8193900</v>
      </c>
      <c r="G157" s="36">
        <f>G159+G160+G161</f>
        <v>0</v>
      </c>
      <c r="H157" s="36">
        <f>H159+H160+H161</f>
        <v>0</v>
      </c>
      <c r="I157" s="36">
        <f>I159+I160+I161</f>
        <v>0</v>
      </c>
      <c r="J157" s="36">
        <f>J159+J160+J161</f>
        <v>0</v>
      </c>
    </row>
    <row r="158" spans="1:10" s="13" customFormat="1" ht="12.75" customHeight="1" thickBot="1">
      <c r="A158" s="168" t="s">
        <v>19</v>
      </c>
      <c r="B158" s="169"/>
      <c r="C158" s="170"/>
      <c r="D158" s="37"/>
      <c r="E158" s="36"/>
      <c r="F158" s="36"/>
      <c r="G158" s="36"/>
      <c r="H158" s="36"/>
      <c r="I158" s="36"/>
      <c r="J158" s="36"/>
    </row>
    <row r="159" spans="1:10" ht="19.5" customHeight="1" thickBot="1">
      <c r="A159" s="168" t="s">
        <v>123</v>
      </c>
      <c r="B159" s="169"/>
      <c r="C159" s="170"/>
      <c r="D159" s="37">
        <v>211</v>
      </c>
      <c r="E159" s="36">
        <f>F159+G159+I159+J159</f>
        <v>6292000</v>
      </c>
      <c r="F159" s="36">
        <f>F193+F257+F242</f>
        <v>6292000</v>
      </c>
      <c r="G159" s="36">
        <f aca="true" t="shared" si="0" ref="G159:J161">G193+G257</f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168" t="s">
        <v>124</v>
      </c>
      <c r="B160" s="169"/>
      <c r="C160" s="170"/>
      <c r="D160" s="37">
        <v>212</v>
      </c>
      <c r="E160" s="36">
        <f>F160+G160+I160+J160</f>
        <v>1800</v>
      </c>
      <c r="F160" s="36">
        <f>F194+F258</f>
        <v>1800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ht="19.5" customHeight="1" thickBot="1">
      <c r="A161" s="168" t="s">
        <v>125</v>
      </c>
      <c r="B161" s="169"/>
      <c r="C161" s="170"/>
      <c r="D161" s="37">
        <v>213</v>
      </c>
      <c r="E161" s="36">
        <f>F161+G161+I161+J161</f>
        <v>1900100</v>
      </c>
      <c r="F161" s="36">
        <f>F195+F259+F244+F288</f>
        <v>1900100</v>
      </c>
      <c r="G161" s="36">
        <f t="shared" si="0"/>
        <v>0</v>
      </c>
      <c r="H161" s="36">
        <f t="shared" si="0"/>
        <v>0</v>
      </c>
      <c r="I161" s="36">
        <f t="shared" si="0"/>
        <v>0</v>
      </c>
      <c r="J161" s="36">
        <f t="shared" si="0"/>
        <v>0</v>
      </c>
    </row>
    <row r="162" spans="1:10" s="12" customFormat="1" ht="19.5" customHeight="1" thickBot="1">
      <c r="A162" s="171" t="s">
        <v>126</v>
      </c>
      <c r="B162" s="172"/>
      <c r="C162" s="173"/>
      <c r="D162" s="38">
        <v>220</v>
      </c>
      <c r="E162" s="36">
        <f>F162+G162+I162+J162</f>
        <v>2662460</v>
      </c>
      <c r="F162" s="36">
        <f>F164+F165+F166+F167+F168+F169</f>
        <v>1281460</v>
      </c>
      <c r="G162" s="36">
        <f>G164+G165+G166+G167+G168+G169</f>
        <v>1350000</v>
      </c>
      <c r="H162" s="36">
        <f>H164+H165+H166+H167+H168+H169</f>
        <v>0</v>
      </c>
      <c r="I162" s="36">
        <f>I164+I165+I166+I167+I168+I169</f>
        <v>31000</v>
      </c>
      <c r="J162" s="36">
        <f>J164+J165+J166+J167+J168+J169</f>
        <v>0</v>
      </c>
    </row>
    <row r="163" spans="1:10" s="13" customFormat="1" ht="12.75" customHeight="1" thickBot="1">
      <c r="A163" s="168" t="s">
        <v>19</v>
      </c>
      <c r="B163" s="169"/>
      <c r="C163" s="170"/>
      <c r="D163" s="37"/>
      <c r="E163" s="36"/>
      <c r="F163" s="36"/>
      <c r="G163" s="36"/>
      <c r="H163" s="36"/>
      <c r="I163" s="36"/>
      <c r="J163" s="36"/>
    </row>
    <row r="164" spans="1:10" ht="19.5" customHeight="1" thickBot="1">
      <c r="A164" s="168" t="s">
        <v>127</v>
      </c>
      <c r="B164" s="169"/>
      <c r="C164" s="170"/>
      <c r="D164" s="37">
        <v>221</v>
      </c>
      <c r="E164" s="36">
        <f aca="true" t="shared" si="1" ref="E164:E170">F164+G164+I164+J164</f>
        <v>31000</v>
      </c>
      <c r="F164" s="36">
        <f>F198+F262</f>
        <v>30000</v>
      </c>
      <c r="G164" s="36">
        <f>G198+G262</f>
        <v>0</v>
      </c>
      <c r="H164" s="36">
        <f>H198+H262</f>
        <v>0</v>
      </c>
      <c r="I164" s="36">
        <f>I198+I262</f>
        <v>1000</v>
      </c>
      <c r="J164" s="36">
        <f>J198+J262</f>
        <v>0</v>
      </c>
    </row>
    <row r="165" spans="1:10" ht="19.5" customHeight="1" thickBot="1">
      <c r="A165" s="168" t="s">
        <v>128</v>
      </c>
      <c r="B165" s="169"/>
      <c r="C165" s="170"/>
      <c r="D165" s="37">
        <v>222</v>
      </c>
      <c r="E165" s="36">
        <f t="shared" si="1"/>
        <v>0</v>
      </c>
      <c r="F165" s="36">
        <f>F199</f>
        <v>0</v>
      </c>
      <c r="G165" s="36">
        <f>G199</f>
        <v>0</v>
      </c>
      <c r="H165" s="36">
        <f>H199</f>
        <v>0</v>
      </c>
      <c r="I165" s="36">
        <f>I199</f>
        <v>0</v>
      </c>
      <c r="J165" s="36">
        <f>J199</f>
        <v>0</v>
      </c>
    </row>
    <row r="166" spans="1:10" ht="19.5" customHeight="1" thickBot="1">
      <c r="A166" s="168" t="s">
        <v>129</v>
      </c>
      <c r="B166" s="169"/>
      <c r="C166" s="170"/>
      <c r="D166" s="37">
        <v>223</v>
      </c>
      <c r="E166" s="36">
        <f t="shared" si="1"/>
        <v>1049500</v>
      </c>
      <c r="F166" s="36">
        <f>F264</f>
        <v>1049500</v>
      </c>
      <c r="G166" s="36">
        <f>G264</f>
        <v>0</v>
      </c>
      <c r="H166" s="36">
        <f>H264</f>
        <v>0</v>
      </c>
      <c r="I166" s="36">
        <f>I264</f>
        <v>0</v>
      </c>
      <c r="J166" s="36">
        <f>J264</f>
        <v>0</v>
      </c>
    </row>
    <row r="167" spans="1:10" ht="19.5" customHeight="1" thickBot="1">
      <c r="A167" s="168" t="s">
        <v>130</v>
      </c>
      <c r="B167" s="169"/>
      <c r="C167" s="170"/>
      <c r="D167" s="37">
        <v>224</v>
      </c>
      <c r="E167" s="36">
        <f t="shared" si="1"/>
        <v>0</v>
      </c>
      <c r="F167" s="36"/>
      <c r="G167" s="36"/>
      <c r="H167" s="36"/>
      <c r="I167" s="36"/>
      <c r="J167" s="36"/>
    </row>
    <row r="168" spans="1:10" ht="19.5" customHeight="1" thickBot="1">
      <c r="A168" s="168" t="s">
        <v>131</v>
      </c>
      <c r="B168" s="169"/>
      <c r="C168" s="170"/>
      <c r="D168" s="37">
        <v>225</v>
      </c>
      <c r="E168" s="36">
        <f t="shared" si="1"/>
        <v>1338400</v>
      </c>
      <c r="F168" s="36">
        <f aca="true" t="shared" si="2" ref="F168:J169">F202+F266</f>
        <v>108400</v>
      </c>
      <c r="G168" s="36">
        <f>G202+G266+G283</f>
        <v>1200000</v>
      </c>
      <c r="H168" s="36">
        <f t="shared" si="2"/>
        <v>0</v>
      </c>
      <c r="I168" s="36">
        <f t="shared" si="2"/>
        <v>30000</v>
      </c>
      <c r="J168" s="36">
        <f t="shared" si="2"/>
        <v>0</v>
      </c>
    </row>
    <row r="169" spans="1:10" ht="19.5" customHeight="1" thickBot="1">
      <c r="A169" s="168" t="s">
        <v>132</v>
      </c>
      <c r="B169" s="169"/>
      <c r="C169" s="170"/>
      <c r="D169" s="37">
        <v>226</v>
      </c>
      <c r="E169" s="36">
        <f t="shared" si="1"/>
        <v>243560</v>
      </c>
      <c r="F169" s="36">
        <f t="shared" si="2"/>
        <v>93560</v>
      </c>
      <c r="G169" s="36">
        <f>G203+G267+G284+G299</f>
        <v>150000</v>
      </c>
      <c r="H169" s="36">
        <f t="shared" si="2"/>
        <v>0</v>
      </c>
      <c r="I169" s="36">
        <f t="shared" si="2"/>
        <v>0</v>
      </c>
      <c r="J169" s="36">
        <f t="shared" si="2"/>
        <v>0</v>
      </c>
    </row>
    <row r="170" spans="1:10" s="12" customFormat="1" ht="19.5" customHeight="1" hidden="1">
      <c r="A170" s="171" t="s">
        <v>133</v>
      </c>
      <c r="B170" s="172"/>
      <c r="C170" s="173"/>
      <c r="D170" s="38">
        <v>240</v>
      </c>
      <c r="E170" s="36" t="e">
        <f t="shared" si="1"/>
        <v>#REF!</v>
      </c>
      <c r="F170" s="36">
        <v>0</v>
      </c>
      <c r="G170" s="36" t="e">
        <f>#REF!+#REF!</f>
        <v>#REF!</v>
      </c>
      <c r="H170" s="36" t="e">
        <f>#REF!+#REF!</f>
        <v>#REF!</v>
      </c>
      <c r="I170" s="36" t="e">
        <f>#REF!+#REF!</f>
        <v>#REF!</v>
      </c>
      <c r="J170" s="36" t="e">
        <f>#REF!+#REF!</f>
        <v>#REF!</v>
      </c>
    </row>
    <row r="171" spans="1:10" s="13" customFormat="1" ht="13.5" customHeight="1" hidden="1">
      <c r="A171" s="168" t="s">
        <v>19</v>
      </c>
      <c r="B171" s="169"/>
      <c r="C171" s="170"/>
      <c r="D171" s="37"/>
      <c r="E171" s="36"/>
      <c r="F171" s="36"/>
      <c r="G171" s="36"/>
      <c r="H171" s="36"/>
      <c r="I171" s="36"/>
      <c r="J171" s="36"/>
    </row>
    <row r="172" spans="1:10" ht="19.5" customHeight="1" hidden="1">
      <c r="A172" s="168" t="s">
        <v>134</v>
      </c>
      <c r="B172" s="169"/>
      <c r="C172" s="170"/>
      <c r="D172" s="37">
        <v>241</v>
      </c>
      <c r="E172" s="36" t="e">
        <f aca="true" t="shared" si="3" ref="E172:E177">F172+G172+I172+J172</f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2" customFormat="1" ht="19.5" customHeight="1" hidden="1">
      <c r="A173" s="171" t="s">
        <v>135</v>
      </c>
      <c r="B173" s="172"/>
      <c r="C173" s="173"/>
      <c r="D173" s="38">
        <v>260</v>
      </c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s="13" customFormat="1" ht="12.75" customHeight="1" hidden="1">
      <c r="A174" s="168" t="s">
        <v>19</v>
      </c>
      <c r="B174" s="169"/>
      <c r="C174" s="170"/>
      <c r="D174" s="37"/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168" t="s">
        <v>136</v>
      </c>
      <c r="B175" s="169"/>
      <c r="C175" s="170"/>
      <c r="D175" s="37">
        <v>262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ht="19.5" customHeight="1" hidden="1">
      <c r="A176" s="168" t="s">
        <v>137</v>
      </c>
      <c r="B176" s="169"/>
      <c r="C176" s="170"/>
      <c r="D176" s="37">
        <v>263</v>
      </c>
      <c r="E176" s="36" t="e">
        <f t="shared" si="3"/>
        <v>#REF!</v>
      </c>
      <c r="F176" s="36" t="e">
        <f>#REF!+#REF!</f>
        <v>#REF!</v>
      </c>
      <c r="G176" s="36" t="e">
        <f>#REF!+#REF!</f>
        <v>#REF!</v>
      </c>
      <c r="H176" s="36" t="e">
        <f>#REF!+#REF!</f>
        <v>#REF!</v>
      </c>
      <c r="I176" s="36" t="e">
        <f>#REF!+#REF!</f>
        <v>#REF!</v>
      </c>
      <c r="J176" s="36" t="e">
        <f>#REF!+#REF!</f>
        <v>#REF!</v>
      </c>
    </row>
    <row r="177" spans="1:10" s="12" customFormat="1" ht="19.5" customHeight="1" thickBot="1">
      <c r="A177" s="171" t="s">
        <v>138</v>
      </c>
      <c r="B177" s="172"/>
      <c r="C177" s="173"/>
      <c r="D177" s="38">
        <v>290</v>
      </c>
      <c r="E177" s="36">
        <f t="shared" si="3"/>
        <v>89900</v>
      </c>
      <c r="F177" s="36">
        <f>F179+F180</f>
        <v>89900</v>
      </c>
      <c r="G177" s="36">
        <f>G179+G180</f>
        <v>0</v>
      </c>
      <c r="H177" s="36">
        <f>H179+H180</f>
        <v>0</v>
      </c>
      <c r="I177" s="36">
        <f>I179+I180</f>
        <v>0</v>
      </c>
      <c r="J177" s="36">
        <f>J179+J180</f>
        <v>0</v>
      </c>
    </row>
    <row r="178" spans="1:10" s="12" customFormat="1" ht="12.75" customHeight="1" thickBot="1">
      <c r="A178" s="168" t="s">
        <v>19</v>
      </c>
      <c r="B178" s="169"/>
      <c r="C178" s="170"/>
      <c r="D178" s="37"/>
      <c r="E178" s="36"/>
      <c r="F178" s="36"/>
      <c r="G178" s="36"/>
      <c r="H178" s="36"/>
      <c r="I178" s="36"/>
      <c r="J178" s="36"/>
    </row>
    <row r="179" spans="1:10" s="12" customFormat="1" ht="19.5" customHeight="1" thickBot="1">
      <c r="A179" s="168" t="s">
        <v>139</v>
      </c>
      <c r="B179" s="169"/>
      <c r="C179" s="170"/>
      <c r="D179" s="37"/>
      <c r="E179" s="36">
        <f>F179+G179+I179+J179</f>
        <v>87300</v>
      </c>
      <c r="F179" s="36">
        <f aca="true" t="shared" si="4" ref="F179:J180">F206+F235+F270</f>
        <v>87300</v>
      </c>
      <c r="G179" s="36">
        <f>G296</f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168" t="s">
        <v>140</v>
      </c>
      <c r="B180" s="169"/>
      <c r="C180" s="170"/>
      <c r="D180" s="37"/>
      <c r="E180" s="36">
        <f>F180+G180+I180+J180</f>
        <v>2600</v>
      </c>
      <c r="F180" s="36">
        <f t="shared" si="4"/>
        <v>2600</v>
      </c>
      <c r="G180" s="36">
        <f t="shared" si="4"/>
        <v>0</v>
      </c>
      <c r="H180" s="36">
        <f t="shared" si="4"/>
        <v>0</v>
      </c>
      <c r="I180" s="36">
        <f t="shared" si="4"/>
        <v>0</v>
      </c>
      <c r="J180" s="36">
        <f t="shared" si="4"/>
        <v>0</v>
      </c>
    </row>
    <row r="181" spans="1:10" s="12" customFormat="1" ht="19.5" customHeight="1" thickBot="1">
      <c r="A181" s="171" t="s">
        <v>141</v>
      </c>
      <c r="B181" s="172"/>
      <c r="C181" s="173"/>
      <c r="D181" s="38">
        <v>300</v>
      </c>
      <c r="E181" s="36">
        <f>F181+G181+I181+J181</f>
        <v>4599040</v>
      </c>
      <c r="F181" s="36">
        <f>F183+F184+F185+F186</f>
        <v>284140</v>
      </c>
      <c r="G181" s="36">
        <f>G183+G184+G185+G186</f>
        <v>304900</v>
      </c>
      <c r="H181" s="36">
        <f>H183+H184+H185+H186</f>
        <v>0</v>
      </c>
      <c r="I181" s="36">
        <f>I183+I184+I185+I186</f>
        <v>4010000</v>
      </c>
      <c r="J181" s="36">
        <f>J183+J184+J185+J186</f>
        <v>0</v>
      </c>
    </row>
    <row r="182" spans="1:10" s="13" customFormat="1" ht="13.5" customHeight="1" thickBot="1">
      <c r="A182" s="168" t="s">
        <v>19</v>
      </c>
      <c r="B182" s="169"/>
      <c r="C182" s="170"/>
      <c r="D182" s="37"/>
      <c r="E182" s="36"/>
      <c r="F182" s="36"/>
      <c r="G182" s="36"/>
      <c r="H182" s="36"/>
      <c r="I182" s="36"/>
      <c r="J182" s="36"/>
    </row>
    <row r="183" spans="1:10" ht="18" customHeight="1" thickBot="1">
      <c r="A183" s="168" t="s">
        <v>142</v>
      </c>
      <c r="B183" s="169"/>
      <c r="C183" s="170"/>
      <c r="D183" s="37">
        <v>310</v>
      </c>
      <c r="E183" s="36">
        <f>F183+G183+I183+J183</f>
        <v>304900</v>
      </c>
      <c r="F183" s="36">
        <f>F210+F220+F250+F274</f>
        <v>0</v>
      </c>
      <c r="G183" s="36">
        <f>G210+G220+G250+G274</f>
        <v>304900</v>
      </c>
      <c r="H183" s="36">
        <f>H210+H220+H250+H274</f>
        <v>0</v>
      </c>
      <c r="I183" s="36">
        <f>I210+I220+I250+I274</f>
        <v>0</v>
      </c>
      <c r="J183" s="36">
        <f>J210+J220+J250+J274</f>
        <v>0</v>
      </c>
    </row>
    <row r="184" spans="1:10" ht="19.5" customHeight="1" thickBot="1">
      <c r="A184" s="168" t="s">
        <v>143</v>
      </c>
      <c r="B184" s="169"/>
      <c r="C184" s="170"/>
      <c r="D184" s="37">
        <v>320</v>
      </c>
      <c r="E184" s="36">
        <f>F184+G184+I184+J184</f>
        <v>0</v>
      </c>
      <c r="F184" s="36">
        <f aca="true" t="shared" si="5" ref="F184:J185">F211+F227+F275</f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9.5" customHeight="1" thickBot="1">
      <c r="A185" s="168" t="s">
        <v>144</v>
      </c>
      <c r="B185" s="169"/>
      <c r="C185" s="170"/>
      <c r="D185" s="37">
        <v>330</v>
      </c>
      <c r="E185" s="36">
        <f>F185+G185+I185+J185</f>
        <v>0</v>
      </c>
      <c r="F185" s="36">
        <f t="shared" si="5"/>
        <v>0</v>
      </c>
      <c r="G185" s="36">
        <f t="shared" si="5"/>
        <v>0</v>
      </c>
      <c r="H185" s="36">
        <f t="shared" si="5"/>
        <v>0</v>
      </c>
      <c r="I185" s="36">
        <f t="shared" si="5"/>
        <v>0</v>
      </c>
      <c r="J185" s="36">
        <f t="shared" si="5"/>
        <v>0</v>
      </c>
    </row>
    <row r="186" spans="1:10" ht="17.25" customHeight="1" thickBot="1">
      <c r="A186" s="168" t="s">
        <v>145</v>
      </c>
      <c r="B186" s="169"/>
      <c r="C186" s="170"/>
      <c r="D186" s="37">
        <v>340</v>
      </c>
      <c r="E186" s="36">
        <f>F186+G186+I186+J186</f>
        <v>4294140</v>
      </c>
      <c r="F186" s="36">
        <f>F213+F229+F251+F277</f>
        <v>284140</v>
      </c>
      <c r="G186" s="36">
        <f>G292</f>
        <v>0</v>
      </c>
      <c r="H186" s="36">
        <f>H213+H229+H251+H277</f>
        <v>0</v>
      </c>
      <c r="I186" s="36">
        <f>I213+I229+I251+I277</f>
        <v>4010000</v>
      </c>
      <c r="J186" s="36">
        <f>J213+J229+J251+J277</f>
        <v>0</v>
      </c>
    </row>
    <row r="187" spans="1:10" ht="19.5" customHeight="1" thickBot="1">
      <c r="A187" s="279" t="s">
        <v>87</v>
      </c>
      <c r="B187" s="280"/>
      <c r="C187" s="280"/>
      <c r="D187" s="280"/>
      <c r="E187" s="280"/>
      <c r="F187" s="280"/>
      <c r="G187" s="280"/>
      <c r="H187" s="280"/>
      <c r="I187" s="280"/>
      <c r="J187" s="281"/>
    </row>
    <row r="188" spans="1:10" ht="19.5" customHeight="1" thickBot="1">
      <c r="A188" s="282" t="s">
        <v>262</v>
      </c>
      <c r="B188" s="283"/>
      <c r="C188" s="283"/>
      <c r="D188" s="283"/>
      <c r="E188" s="283"/>
      <c r="F188" s="283"/>
      <c r="G188" s="283"/>
      <c r="H188" s="283"/>
      <c r="I188" s="283"/>
      <c r="J188" s="284"/>
    </row>
    <row r="189" spans="1:10" s="12" customFormat="1" ht="19.5" customHeight="1">
      <c r="A189" s="276" t="s">
        <v>121</v>
      </c>
      <c r="B189" s="277"/>
      <c r="C189" s="278"/>
      <c r="D189" s="35"/>
      <c r="E189" s="39">
        <f aca="true" t="shared" si="6" ref="E189:J189">E191+E196+E204+E208</f>
        <v>8244900</v>
      </c>
      <c r="F189" s="39">
        <f t="shared" si="6"/>
        <v>8233900</v>
      </c>
      <c r="G189" s="39">
        <f t="shared" si="6"/>
        <v>0</v>
      </c>
      <c r="H189" s="39">
        <f t="shared" si="6"/>
        <v>0</v>
      </c>
      <c r="I189" s="39">
        <f t="shared" si="6"/>
        <v>11000</v>
      </c>
      <c r="J189" s="39">
        <f t="shared" si="6"/>
        <v>0</v>
      </c>
    </row>
    <row r="190" spans="1:10" s="13" customFormat="1" ht="12.75" customHeight="1">
      <c r="A190" s="168" t="s">
        <v>87</v>
      </c>
      <c r="B190" s="169"/>
      <c r="C190" s="170"/>
      <c r="D190" s="37"/>
      <c r="E190" s="40"/>
      <c r="F190" s="40"/>
      <c r="G190" s="40"/>
      <c r="H190" s="41"/>
      <c r="I190" s="40"/>
      <c r="J190" s="42"/>
    </row>
    <row r="191" spans="1:10" s="12" customFormat="1" ht="19.5" customHeight="1">
      <c r="A191" s="171" t="s">
        <v>122</v>
      </c>
      <c r="B191" s="172"/>
      <c r="C191" s="173"/>
      <c r="D191" s="38">
        <v>210</v>
      </c>
      <c r="E191" s="43">
        <f aca="true" t="shared" si="7" ref="E191:J191">E193+E194+E195</f>
        <v>8156100</v>
      </c>
      <c r="F191" s="43">
        <f t="shared" si="7"/>
        <v>8156100</v>
      </c>
      <c r="G191" s="43">
        <f t="shared" si="7"/>
        <v>0</v>
      </c>
      <c r="H191" s="43">
        <f t="shared" si="7"/>
        <v>0</v>
      </c>
      <c r="I191" s="43">
        <f t="shared" si="7"/>
        <v>0</v>
      </c>
      <c r="J191" s="43">
        <f t="shared" si="7"/>
        <v>0</v>
      </c>
    </row>
    <row r="192" spans="1:10" s="13" customFormat="1" ht="12.75" customHeight="1">
      <c r="A192" s="168" t="s">
        <v>19</v>
      </c>
      <c r="B192" s="169"/>
      <c r="C192" s="170"/>
      <c r="D192" s="37"/>
      <c r="E192" s="40"/>
      <c r="F192" s="40"/>
      <c r="G192" s="40"/>
      <c r="H192" s="41"/>
      <c r="I192" s="40"/>
      <c r="J192" s="42"/>
    </row>
    <row r="193" spans="1:10" ht="19.5" customHeight="1">
      <c r="A193" s="168" t="s">
        <v>123</v>
      </c>
      <c r="B193" s="169"/>
      <c r="C193" s="170"/>
      <c r="D193" s="37">
        <v>211</v>
      </c>
      <c r="E193" s="44">
        <f aca="true" t="shared" si="8" ref="E193:E213">F193+G193+H193+I193+J193</f>
        <v>6264300</v>
      </c>
      <c r="F193" s="44">
        <v>6264300</v>
      </c>
      <c r="G193" s="44"/>
      <c r="H193" s="41"/>
      <c r="I193" s="44"/>
      <c r="J193" s="45"/>
    </row>
    <row r="194" spans="1:10" ht="19.5" customHeight="1">
      <c r="A194" s="168" t="s">
        <v>124</v>
      </c>
      <c r="B194" s="169"/>
      <c r="C194" s="170"/>
      <c r="D194" s="37">
        <v>212</v>
      </c>
      <c r="E194" s="44">
        <f t="shared" si="8"/>
        <v>0</v>
      </c>
      <c r="F194" s="44"/>
      <c r="G194" s="44"/>
      <c r="H194" s="41"/>
      <c r="I194" s="44"/>
      <c r="J194" s="45"/>
    </row>
    <row r="195" spans="1:10" ht="19.5" customHeight="1">
      <c r="A195" s="168" t="s">
        <v>125</v>
      </c>
      <c r="B195" s="169"/>
      <c r="C195" s="170"/>
      <c r="D195" s="37">
        <v>213</v>
      </c>
      <c r="E195" s="44">
        <f t="shared" si="8"/>
        <v>1891800</v>
      </c>
      <c r="F195" s="44">
        <v>1891800</v>
      </c>
      <c r="G195" s="44"/>
      <c r="H195" s="41"/>
      <c r="I195" s="44"/>
      <c r="J195" s="45"/>
    </row>
    <row r="196" spans="1:10" s="12" customFormat="1" ht="19.5" customHeight="1">
      <c r="A196" s="171" t="s">
        <v>126</v>
      </c>
      <c r="B196" s="172"/>
      <c r="C196" s="173"/>
      <c r="D196" s="38">
        <v>220</v>
      </c>
      <c r="E196" s="44">
        <f t="shared" si="8"/>
        <v>24560</v>
      </c>
      <c r="F196" s="43">
        <f>F198+F199+F200+F201+F202+F203</f>
        <v>23560</v>
      </c>
      <c r="G196" s="43">
        <f>G198+G199+G200+G201+G202+G203</f>
        <v>0</v>
      </c>
      <c r="H196" s="43">
        <f>H198+H199+H200+H201+H202+H203</f>
        <v>0</v>
      </c>
      <c r="I196" s="43">
        <f>I198+I199+I200+I201+I202+I203</f>
        <v>1000</v>
      </c>
      <c r="J196" s="43">
        <f>J198+J199+J200+J201+J202+J203</f>
        <v>0</v>
      </c>
    </row>
    <row r="197" spans="1:10" s="13" customFormat="1" ht="12.75" customHeight="1">
      <c r="A197" s="168" t="s">
        <v>19</v>
      </c>
      <c r="B197" s="169"/>
      <c r="C197" s="170"/>
      <c r="D197" s="37"/>
      <c r="E197" s="44">
        <f t="shared" si="8"/>
        <v>0</v>
      </c>
      <c r="F197" s="40"/>
      <c r="G197" s="40"/>
      <c r="H197" s="41"/>
      <c r="I197" s="40"/>
      <c r="J197" s="42"/>
    </row>
    <row r="198" spans="1:10" ht="19.5" customHeight="1">
      <c r="A198" s="168" t="s">
        <v>127</v>
      </c>
      <c r="B198" s="169"/>
      <c r="C198" s="170"/>
      <c r="D198" s="37">
        <v>221</v>
      </c>
      <c r="E198" s="44">
        <f t="shared" si="8"/>
        <v>11000</v>
      </c>
      <c r="F198" s="44">
        <v>10000</v>
      </c>
      <c r="G198" s="44"/>
      <c r="H198" s="41"/>
      <c r="I198" s="44">
        <v>1000</v>
      </c>
      <c r="J198" s="45"/>
    </row>
    <row r="199" spans="1:10" ht="19.5" customHeight="1">
      <c r="A199" s="168" t="s">
        <v>128</v>
      </c>
      <c r="B199" s="169"/>
      <c r="C199" s="170"/>
      <c r="D199" s="37">
        <v>222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168" t="s">
        <v>129</v>
      </c>
      <c r="B200" s="169"/>
      <c r="C200" s="170"/>
      <c r="D200" s="37">
        <v>223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130</v>
      </c>
      <c r="B201" s="169"/>
      <c r="C201" s="170"/>
      <c r="D201" s="37">
        <v>224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131</v>
      </c>
      <c r="B202" s="169"/>
      <c r="C202" s="170"/>
      <c r="D202" s="37">
        <v>225</v>
      </c>
      <c r="E202" s="44">
        <f t="shared" si="8"/>
        <v>0</v>
      </c>
      <c r="F202" s="44"/>
      <c r="G202" s="44"/>
      <c r="H202" s="41"/>
      <c r="I202" s="44"/>
      <c r="J202" s="45"/>
    </row>
    <row r="203" spans="1:10" ht="19.5" customHeight="1">
      <c r="A203" s="168" t="s">
        <v>132</v>
      </c>
      <c r="B203" s="169"/>
      <c r="C203" s="170"/>
      <c r="D203" s="37">
        <v>226</v>
      </c>
      <c r="E203" s="44">
        <f t="shared" si="8"/>
        <v>13560</v>
      </c>
      <c r="F203" s="44">
        <v>13560</v>
      </c>
      <c r="G203" s="44"/>
      <c r="H203" s="41"/>
      <c r="I203" s="44"/>
      <c r="J203" s="45"/>
    </row>
    <row r="204" spans="1:10" s="12" customFormat="1" ht="19.5" customHeight="1">
      <c r="A204" s="171" t="s">
        <v>138</v>
      </c>
      <c r="B204" s="172"/>
      <c r="C204" s="173"/>
      <c r="D204" s="38">
        <v>290</v>
      </c>
      <c r="E204" s="44">
        <f t="shared" si="8"/>
        <v>0</v>
      </c>
      <c r="F204" s="43">
        <f>F205+F206+F207</f>
        <v>0</v>
      </c>
      <c r="G204" s="43">
        <f>G205+G206+G207</f>
        <v>0</v>
      </c>
      <c r="H204" s="43">
        <f>H205+H206+H207</f>
        <v>0</v>
      </c>
      <c r="I204" s="43">
        <f>I205+I206+I207</f>
        <v>0</v>
      </c>
      <c r="J204" s="43">
        <f>J205+J206+J207</f>
        <v>0</v>
      </c>
    </row>
    <row r="205" spans="1:10" s="13" customFormat="1" ht="13.5" customHeight="1">
      <c r="A205" s="168" t="s">
        <v>19</v>
      </c>
      <c r="B205" s="169"/>
      <c r="C205" s="170"/>
      <c r="D205" s="37"/>
      <c r="E205" s="44">
        <f t="shared" si="8"/>
        <v>0</v>
      </c>
      <c r="F205" s="43"/>
      <c r="G205" s="43"/>
      <c r="H205" s="46"/>
      <c r="I205" s="43"/>
      <c r="J205" s="47"/>
    </row>
    <row r="206" spans="1:10" ht="19.5" customHeight="1">
      <c r="A206" s="168" t="s">
        <v>139</v>
      </c>
      <c r="B206" s="169"/>
      <c r="C206" s="170"/>
      <c r="D206" s="37"/>
      <c r="E206" s="44">
        <f t="shared" si="8"/>
        <v>0</v>
      </c>
      <c r="F206" s="48"/>
      <c r="G206" s="48"/>
      <c r="H206" s="49"/>
      <c r="I206" s="48"/>
      <c r="J206" s="47"/>
    </row>
    <row r="207" spans="1:10" s="12" customFormat="1" ht="19.5" customHeight="1">
      <c r="A207" s="168" t="s">
        <v>140</v>
      </c>
      <c r="B207" s="169"/>
      <c r="C207" s="170"/>
      <c r="D207" s="37"/>
      <c r="E207" s="44">
        <f t="shared" si="8"/>
        <v>0</v>
      </c>
      <c r="F207" s="48"/>
      <c r="G207" s="43"/>
      <c r="H207" s="46"/>
      <c r="I207" s="48"/>
      <c r="J207" s="47"/>
    </row>
    <row r="208" spans="1:10" s="13" customFormat="1" ht="12.75" customHeight="1">
      <c r="A208" s="171" t="s">
        <v>141</v>
      </c>
      <c r="B208" s="172"/>
      <c r="C208" s="173"/>
      <c r="D208" s="38">
        <v>300</v>
      </c>
      <c r="E208" s="44">
        <f t="shared" si="8"/>
        <v>64240</v>
      </c>
      <c r="F208" s="43">
        <f>F210+F211+F212+F213</f>
        <v>54240</v>
      </c>
      <c r="G208" s="43">
        <f>G210+G211+G212+G213</f>
        <v>0</v>
      </c>
      <c r="H208" s="43">
        <f>H210+H211+H212+H213</f>
        <v>0</v>
      </c>
      <c r="I208" s="43">
        <f>I210+I211+I212+I213</f>
        <v>10000</v>
      </c>
      <c r="J208" s="43">
        <f>J210+J211+J212+J213</f>
        <v>0</v>
      </c>
    </row>
    <row r="209" spans="1:10" ht="19.5" customHeight="1">
      <c r="A209" s="168" t="s">
        <v>19</v>
      </c>
      <c r="B209" s="169"/>
      <c r="C209" s="170"/>
      <c r="D209" s="37"/>
      <c r="E209" s="44">
        <f t="shared" si="8"/>
        <v>0</v>
      </c>
      <c r="F209" s="40"/>
      <c r="G209" s="40"/>
      <c r="H209" s="41"/>
      <c r="I209" s="40"/>
      <c r="J209" s="42"/>
    </row>
    <row r="210" spans="1:10" ht="19.5" customHeight="1">
      <c r="A210" s="168" t="s">
        <v>142</v>
      </c>
      <c r="B210" s="169"/>
      <c r="C210" s="170"/>
      <c r="D210" s="37">
        <v>310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168" t="s">
        <v>143</v>
      </c>
      <c r="B211" s="169"/>
      <c r="C211" s="170"/>
      <c r="D211" s="37">
        <v>320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>
      <c r="A212" s="168" t="s">
        <v>144</v>
      </c>
      <c r="B212" s="169"/>
      <c r="C212" s="170"/>
      <c r="D212" s="37">
        <v>330</v>
      </c>
      <c r="E212" s="44">
        <f t="shared" si="8"/>
        <v>0</v>
      </c>
      <c r="F212" s="44"/>
      <c r="G212" s="44"/>
      <c r="H212" s="41"/>
      <c r="I212" s="44"/>
      <c r="J212" s="45"/>
    </row>
    <row r="213" spans="1:10" s="12" customFormat="1" ht="19.5" customHeight="1" thickBot="1">
      <c r="A213" s="168" t="s">
        <v>145</v>
      </c>
      <c r="B213" s="169"/>
      <c r="C213" s="170"/>
      <c r="D213" s="37">
        <v>340</v>
      </c>
      <c r="E213" s="44">
        <f t="shared" si="8"/>
        <v>64240</v>
      </c>
      <c r="F213" s="44">
        <v>54240</v>
      </c>
      <c r="G213" s="44"/>
      <c r="H213" s="41"/>
      <c r="I213" s="44">
        <v>10000</v>
      </c>
      <c r="J213" s="45"/>
    </row>
    <row r="214" spans="1:10" s="12" customFormat="1" ht="19.5" customHeight="1" thickBot="1">
      <c r="A214" s="282" t="s">
        <v>263</v>
      </c>
      <c r="B214" s="283"/>
      <c r="C214" s="283"/>
      <c r="D214" s="283"/>
      <c r="E214" s="283"/>
      <c r="F214" s="283"/>
      <c r="G214" s="283"/>
      <c r="H214" s="283"/>
      <c r="I214" s="283"/>
      <c r="J214" s="284"/>
    </row>
    <row r="215" spans="1:10" s="12" customFormat="1" ht="19.5" customHeight="1">
      <c r="A215" s="276" t="s">
        <v>121</v>
      </c>
      <c r="B215" s="277"/>
      <c r="C215" s="278"/>
      <c r="D215" s="35"/>
      <c r="E215" s="39">
        <f aca="true" t="shared" si="9" ref="E215:J215">E217</f>
        <v>181500</v>
      </c>
      <c r="F215" s="39">
        <f t="shared" si="9"/>
        <v>0</v>
      </c>
      <c r="G215" s="39">
        <f t="shared" si="9"/>
        <v>181500</v>
      </c>
      <c r="H215" s="39">
        <f t="shared" si="9"/>
        <v>0</v>
      </c>
      <c r="I215" s="39">
        <f t="shared" si="9"/>
        <v>0</v>
      </c>
      <c r="J215" s="39">
        <f t="shared" si="9"/>
        <v>0</v>
      </c>
    </row>
    <row r="216" spans="1:10" s="13" customFormat="1" ht="13.5" customHeight="1">
      <c r="A216" s="168" t="s">
        <v>87</v>
      </c>
      <c r="B216" s="169"/>
      <c r="C216" s="170"/>
      <c r="D216" s="37"/>
      <c r="E216" s="40"/>
      <c r="F216" s="40"/>
      <c r="G216" s="40"/>
      <c r="H216" s="41"/>
      <c r="I216" s="40"/>
      <c r="J216" s="42"/>
    </row>
    <row r="217" spans="1:10" ht="18" customHeight="1">
      <c r="A217" s="171" t="s">
        <v>122</v>
      </c>
      <c r="B217" s="172"/>
      <c r="C217" s="173"/>
      <c r="D217" s="38">
        <v>210</v>
      </c>
      <c r="E217" s="43">
        <f aca="true" t="shared" si="10" ref="E217:J217">E219+E220</f>
        <v>181500</v>
      </c>
      <c r="F217" s="43">
        <f t="shared" si="10"/>
        <v>0</v>
      </c>
      <c r="G217" s="43">
        <f t="shared" si="10"/>
        <v>181500</v>
      </c>
      <c r="H217" s="43">
        <f t="shared" si="10"/>
        <v>0</v>
      </c>
      <c r="I217" s="43">
        <f t="shared" si="10"/>
        <v>0</v>
      </c>
      <c r="J217" s="43">
        <f t="shared" si="10"/>
        <v>0</v>
      </c>
    </row>
    <row r="218" spans="1:10" ht="19.5" customHeight="1">
      <c r="A218" s="168" t="s">
        <v>19</v>
      </c>
      <c r="B218" s="169"/>
      <c r="C218" s="170"/>
      <c r="D218" s="37"/>
      <c r="E218" s="40"/>
      <c r="F218" s="40"/>
      <c r="G218" s="40"/>
      <c r="H218" s="41"/>
      <c r="I218" s="40"/>
      <c r="J218" s="42"/>
    </row>
    <row r="219" spans="1:10" ht="19.5" customHeight="1">
      <c r="A219" s="168" t="s">
        <v>123</v>
      </c>
      <c r="B219" s="169"/>
      <c r="C219" s="170"/>
      <c r="D219" s="37">
        <v>211</v>
      </c>
      <c r="E219" s="44">
        <f>F219+G219+H219+I219+J219</f>
        <v>0</v>
      </c>
      <c r="F219" s="44"/>
      <c r="G219" s="44"/>
      <c r="H219" s="41"/>
      <c r="I219" s="44"/>
      <c r="J219" s="45"/>
    </row>
    <row r="220" spans="1:10" ht="17.25" customHeight="1" thickBot="1">
      <c r="A220" s="168" t="s">
        <v>142</v>
      </c>
      <c r="B220" s="169"/>
      <c r="C220" s="170"/>
      <c r="D220" s="37">
        <v>310</v>
      </c>
      <c r="E220" s="44">
        <f>F220+G220+H220+I220+J220</f>
        <v>181500</v>
      </c>
      <c r="F220" s="44"/>
      <c r="G220" s="44">
        <v>181500</v>
      </c>
      <c r="H220" s="41"/>
      <c r="I220" s="44"/>
      <c r="J220" s="45"/>
    </row>
    <row r="221" spans="1:10" s="12" customFormat="1" ht="19.5" customHeight="1" thickBot="1">
      <c r="A221" s="282" t="s">
        <v>268</v>
      </c>
      <c r="B221" s="283"/>
      <c r="C221" s="283"/>
      <c r="D221" s="283"/>
      <c r="E221" s="283"/>
      <c r="F221" s="283"/>
      <c r="G221" s="283"/>
      <c r="H221" s="283"/>
      <c r="I221" s="283"/>
      <c r="J221" s="284"/>
    </row>
    <row r="222" spans="1:10" s="13" customFormat="1" ht="12.75" customHeight="1">
      <c r="A222" s="276" t="s">
        <v>121</v>
      </c>
      <c r="B222" s="277"/>
      <c r="C222" s="278"/>
      <c r="D222" s="35"/>
      <c r="E222" s="39">
        <f aca="true" t="shared" si="11" ref="E222:J222">E224</f>
        <v>224900</v>
      </c>
      <c r="F222" s="39">
        <f t="shared" si="11"/>
        <v>224900</v>
      </c>
      <c r="G222" s="39">
        <f t="shared" si="11"/>
        <v>0</v>
      </c>
      <c r="H222" s="39">
        <f t="shared" si="11"/>
        <v>0</v>
      </c>
      <c r="I222" s="39">
        <f t="shared" si="11"/>
        <v>0</v>
      </c>
      <c r="J222" s="39">
        <f t="shared" si="11"/>
        <v>0</v>
      </c>
    </row>
    <row r="223" spans="1:10" ht="30" customHeight="1">
      <c r="A223" s="168" t="s">
        <v>87</v>
      </c>
      <c r="B223" s="169"/>
      <c r="C223" s="170"/>
      <c r="D223" s="37"/>
      <c r="E223" s="40"/>
      <c r="F223" s="40"/>
      <c r="G223" s="40"/>
      <c r="H223" s="41"/>
      <c r="I223" s="40"/>
      <c r="J223" s="42"/>
    </row>
    <row r="224" spans="1:10" ht="18" customHeight="1">
      <c r="A224" s="171" t="s">
        <v>141</v>
      </c>
      <c r="B224" s="172"/>
      <c r="C224" s="173"/>
      <c r="D224" s="38">
        <v>300</v>
      </c>
      <c r="E224" s="44">
        <f aca="true" t="shared" si="12" ref="E224:E229">F224+G224+H224+I224+J224</f>
        <v>224900</v>
      </c>
      <c r="F224" s="43">
        <f>F226+F227+F228+F229</f>
        <v>224900</v>
      </c>
      <c r="G224" s="43">
        <f>G226+G227+G228+G229</f>
        <v>0</v>
      </c>
      <c r="H224" s="43">
        <f>H226+H227+H228+H229</f>
        <v>0</v>
      </c>
      <c r="I224" s="43">
        <f>I226+I227+I228+I229</f>
        <v>0</v>
      </c>
      <c r="J224" s="43">
        <f>J226+J227+J228+J229</f>
        <v>0</v>
      </c>
    </row>
    <row r="225" spans="1:10" ht="19.5" customHeight="1">
      <c r="A225" s="168" t="s">
        <v>19</v>
      </c>
      <c r="B225" s="169"/>
      <c r="C225" s="170"/>
      <c r="D225" s="37"/>
      <c r="E225" s="44">
        <f t="shared" si="12"/>
        <v>0</v>
      </c>
      <c r="F225" s="40"/>
      <c r="G225" s="40"/>
      <c r="H225" s="41"/>
      <c r="I225" s="40"/>
      <c r="J225" s="42"/>
    </row>
    <row r="226" spans="1:10" ht="19.5" customHeight="1">
      <c r="A226" s="168" t="s">
        <v>142</v>
      </c>
      <c r="B226" s="169"/>
      <c r="C226" s="170"/>
      <c r="D226" s="37">
        <v>310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168" t="s">
        <v>143</v>
      </c>
      <c r="B227" s="169"/>
      <c r="C227" s="170"/>
      <c r="D227" s="37">
        <v>320</v>
      </c>
      <c r="E227" s="44">
        <f t="shared" si="12"/>
        <v>0</v>
      </c>
      <c r="F227" s="44"/>
      <c r="G227" s="44"/>
      <c r="H227" s="41"/>
      <c r="I227" s="44"/>
      <c r="J227" s="45"/>
    </row>
    <row r="228" spans="1:10" ht="19.5" customHeight="1">
      <c r="A228" s="168" t="s">
        <v>144</v>
      </c>
      <c r="B228" s="169"/>
      <c r="C228" s="170"/>
      <c r="D228" s="37">
        <v>330</v>
      </c>
      <c r="E228" s="44">
        <f t="shared" si="12"/>
        <v>0</v>
      </c>
      <c r="F228" s="44"/>
      <c r="G228" s="44"/>
      <c r="H228" s="41"/>
      <c r="I228" s="44"/>
      <c r="J228" s="45"/>
    </row>
    <row r="229" spans="1:10" s="12" customFormat="1" ht="19.5" customHeight="1" thickBot="1">
      <c r="A229" s="168" t="s">
        <v>145</v>
      </c>
      <c r="B229" s="169"/>
      <c r="C229" s="170"/>
      <c r="D229" s="37">
        <v>340</v>
      </c>
      <c r="E229" s="44">
        <f t="shared" si="12"/>
        <v>224900</v>
      </c>
      <c r="F229" s="44">
        <v>224900</v>
      </c>
      <c r="G229" s="44"/>
      <c r="H229" s="41"/>
      <c r="I229" s="44"/>
      <c r="J229" s="45"/>
    </row>
    <row r="230" spans="1:10" s="13" customFormat="1" ht="12.75" customHeight="1" thickBot="1">
      <c r="A230" s="282" t="s">
        <v>264</v>
      </c>
      <c r="B230" s="283"/>
      <c r="C230" s="283"/>
      <c r="D230" s="283"/>
      <c r="E230" s="283"/>
      <c r="F230" s="283"/>
      <c r="G230" s="283"/>
      <c r="H230" s="283"/>
      <c r="I230" s="283"/>
      <c r="J230" s="284"/>
    </row>
    <row r="231" spans="1:10" s="12" customFormat="1" ht="19.5" customHeight="1">
      <c r="A231" s="276" t="s">
        <v>121</v>
      </c>
      <c r="B231" s="277"/>
      <c r="C231" s="278"/>
      <c r="D231" s="35"/>
      <c r="E231" s="39">
        <f aca="true" t="shared" si="13" ref="E231:J231">E233</f>
        <v>87300</v>
      </c>
      <c r="F231" s="39">
        <f t="shared" si="13"/>
        <v>87300</v>
      </c>
      <c r="G231" s="39">
        <f t="shared" si="13"/>
        <v>0</v>
      </c>
      <c r="H231" s="39">
        <f t="shared" si="13"/>
        <v>0</v>
      </c>
      <c r="I231" s="39">
        <f t="shared" si="13"/>
        <v>0</v>
      </c>
      <c r="J231" s="39">
        <f t="shared" si="13"/>
        <v>0</v>
      </c>
    </row>
    <row r="232" spans="1:10" s="13" customFormat="1" ht="12.75" customHeight="1">
      <c r="A232" s="168" t="s">
        <v>87</v>
      </c>
      <c r="B232" s="169"/>
      <c r="C232" s="170"/>
      <c r="D232" s="37"/>
      <c r="E232" s="40"/>
      <c r="F232" s="40"/>
      <c r="G232" s="40"/>
      <c r="H232" s="41"/>
      <c r="I232" s="40"/>
      <c r="J232" s="42"/>
    </row>
    <row r="233" spans="1:10" ht="19.5" customHeight="1">
      <c r="A233" s="171" t="s">
        <v>138</v>
      </c>
      <c r="B233" s="172"/>
      <c r="C233" s="173"/>
      <c r="D233" s="38">
        <v>290</v>
      </c>
      <c r="E233" s="44">
        <f>F233+G233+H233+I233+J233</f>
        <v>87300</v>
      </c>
      <c r="F233" s="43">
        <f>F235+F236</f>
        <v>87300</v>
      </c>
      <c r="G233" s="43">
        <f>G235+G236</f>
        <v>0</v>
      </c>
      <c r="H233" s="43">
        <f>H235+H236</f>
        <v>0</v>
      </c>
      <c r="I233" s="43">
        <f>I235+I236</f>
        <v>0</v>
      </c>
      <c r="J233" s="43">
        <f>J235+J236</f>
        <v>0</v>
      </c>
    </row>
    <row r="234" spans="1:10" ht="19.5" customHeight="1">
      <c r="A234" s="168" t="s">
        <v>19</v>
      </c>
      <c r="B234" s="169"/>
      <c r="C234" s="170"/>
      <c r="D234" s="37"/>
      <c r="E234" s="44">
        <f>F234+G234+H234+I234+J234</f>
        <v>0</v>
      </c>
      <c r="F234" s="43"/>
      <c r="G234" s="43"/>
      <c r="H234" s="46"/>
      <c r="I234" s="43"/>
      <c r="J234" s="47"/>
    </row>
    <row r="235" spans="1:10" ht="19.5" customHeight="1">
      <c r="A235" s="168" t="s">
        <v>139</v>
      </c>
      <c r="B235" s="169"/>
      <c r="C235" s="170"/>
      <c r="D235" s="37"/>
      <c r="E235" s="44">
        <f>F235+G235+H235+I235+J235</f>
        <v>87300</v>
      </c>
      <c r="F235" s="48">
        <v>87300</v>
      </c>
      <c r="G235" s="43"/>
      <c r="H235" s="46"/>
      <c r="I235" s="43"/>
      <c r="J235" s="47"/>
    </row>
    <row r="236" spans="1:10" s="12" customFormat="1" ht="19.5" customHeight="1" thickBot="1">
      <c r="A236" s="168" t="s">
        <v>140</v>
      </c>
      <c r="B236" s="169"/>
      <c r="C236" s="170"/>
      <c r="D236" s="37"/>
      <c r="E236" s="44">
        <f>F236+G236+H236+I236+J236</f>
        <v>0</v>
      </c>
      <c r="F236" s="43"/>
      <c r="G236" s="43"/>
      <c r="H236" s="46"/>
      <c r="I236" s="43"/>
      <c r="J236" s="47"/>
    </row>
    <row r="237" spans="1:10" s="13" customFormat="1" ht="12.75" customHeight="1" thickBot="1">
      <c r="A237" s="282" t="s">
        <v>265</v>
      </c>
      <c r="B237" s="283"/>
      <c r="C237" s="283"/>
      <c r="D237" s="283"/>
      <c r="E237" s="283"/>
      <c r="F237" s="283"/>
      <c r="G237" s="283"/>
      <c r="H237" s="283"/>
      <c r="I237" s="283"/>
      <c r="J237" s="284"/>
    </row>
    <row r="238" spans="1:10" ht="19.5" customHeight="1">
      <c r="A238" s="276" t="s">
        <v>121</v>
      </c>
      <c r="B238" s="277"/>
      <c r="C238" s="278"/>
      <c r="D238" s="35"/>
      <c r="E238" s="39">
        <f>F238+G238+H238+I238+J238</f>
        <v>36000</v>
      </c>
      <c r="F238" s="39">
        <f>F240</f>
        <v>36000</v>
      </c>
      <c r="G238" s="39">
        <f>G240</f>
        <v>0</v>
      </c>
      <c r="H238" s="39">
        <f>H240</f>
        <v>0</v>
      </c>
      <c r="I238" s="39">
        <f>I240</f>
        <v>0</v>
      </c>
      <c r="J238" s="39">
        <f>J240</f>
        <v>0</v>
      </c>
    </row>
    <row r="239" spans="1:10" ht="19.5" customHeight="1">
      <c r="A239" s="168" t="s">
        <v>87</v>
      </c>
      <c r="B239" s="169"/>
      <c r="C239" s="170"/>
      <c r="D239" s="37"/>
      <c r="E239" s="40"/>
      <c r="F239" s="40"/>
      <c r="G239" s="40"/>
      <c r="H239" s="41"/>
      <c r="I239" s="40"/>
      <c r="J239" s="42"/>
    </row>
    <row r="240" spans="1:10" ht="19.5" customHeight="1">
      <c r="A240" s="171" t="s">
        <v>122</v>
      </c>
      <c r="B240" s="172"/>
      <c r="C240" s="173"/>
      <c r="D240" s="38">
        <v>210</v>
      </c>
      <c r="E240" s="43">
        <f aca="true" t="shared" si="14" ref="E240:J240">E242+E243+E244</f>
        <v>36000</v>
      </c>
      <c r="F240" s="43">
        <f t="shared" si="14"/>
        <v>36000</v>
      </c>
      <c r="G240" s="43">
        <f t="shared" si="14"/>
        <v>0</v>
      </c>
      <c r="H240" s="43">
        <f t="shared" si="14"/>
        <v>0</v>
      </c>
      <c r="I240" s="43">
        <f t="shared" si="14"/>
        <v>0</v>
      </c>
      <c r="J240" s="43">
        <f t="shared" si="14"/>
        <v>0</v>
      </c>
    </row>
    <row r="241" spans="1:10" ht="19.5" customHeight="1">
      <c r="A241" s="168" t="s">
        <v>19</v>
      </c>
      <c r="B241" s="169"/>
      <c r="C241" s="170"/>
      <c r="D241" s="37"/>
      <c r="E241" s="40"/>
      <c r="F241" s="40"/>
      <c r="G241" s="40"/>
      <c r="H241" s="41"/>
      <c r="I241" s="40"/>
      <c r="J241" s="42"/>
    </row>
    <row r="242" spans="1:10" ht="19.5" customHeight="1">
      <c r="A242" s="168" t="s">
        <v>123</v>
      </c>
      <c r="B242" s="169"/>
      <c r="C242" s="170"/>
      <c r="D242" s="37">
        <v>211</v>
      </c>
      <c r="E242" s="44">
        <f>F242+G242+H242+I242+J242</f>
        <v>27700</v>
      </c>
      <c r="F242" s="44">
        <v>27700</v>
      </c>
      <c r="G242" s="44"/>
      <c r="H242" s="41"/>
      <c r="I242" s="44"/>
      <c r="J242" s="45"/>
    </row>
    <row r="243" spans="1:10" ht="19.5" customHeight="1">
      <c r="A243" s="168" t="s">
        <v>124</v>
      </c>
      <c r="B243" s="169"/>
      <c r="C243" s="170"/>
      <c r="D243" s="37">
        <v>212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2" customFormat="1" ht="19.5" customHeight="1" thickBot="1">
      <c r="A244" s="168" t="s">
        <v>125</v>
      </c>
      <c r="B244" s="169"/>
      <c r="C244" s="170"/>
      <c r="D244" s="37">
        <v>213</v>
      </c>
      <c r="E244" s="44">
        <f>F244+G244+H244+I244+J244</f>
        <v>8300</v>
      </c>
      <c r="F244" s="44">
        <v>8300</v>
      </c>
      <c r="G244" s="44"/>
      <c r="H244" s="41"/>
      <c r="I244" s="44"/>
      <c r="J244" s="45"/>
    </row>
    <row r="245" spans="1:10" s="13" customFormat="1" ht="13.5" customHeight="1" thickBot="1">
      <c r="A245" s="282" t="s">
        <v>266</v>
      </c>
      <c r="B245" s="283"/>
      <c r="C245" s="283"/>
      <c r="D245" s="165"/>
      <c r="E245" s="165"/>
      <c r="F245" s="165"/>
      <c r="G245" s="165"/>
      <c r="H245" s="165"/>
      <c r="I245" s="165"/>
      <c r="J245" s="166"/>
    </row>
    <row r="246" spans="1:10" ht="19.5" customHeight="1">
      <c r="A246" s="276" t="s">
        <v>121</v>
      </c>
      <c r="B246" s="277"/>
      <c r="C246" s="278"/>
      <c r="D246" s="104"/>
      <c r="E246" s="83">
        <f>E250+E251</f>
        <v>123400</v>
      </c>
      <c r="F246" s="83">
        <f>F250+F251</f>
        <v>0</v>
      </c>
      <c r="G246" s="83">
        <f>G251+G250</f>
        <v>123400</v>
      </c>
      <c r="H246" s="83">
        <f>H251+H250</f>
        <v>0</v>
      </c>
      <c r="I246" s="83">
        <f>I251+I250</f>
        <v>0</v>
      </c>
      <c r="J246" s="83">
        <f>J251+J250</f>
        <v>0</v>
      </c>
    </row>
    <row r="247" spans="1:10" s="12" customFormat="1" ht="19.5" customHeight="1">
      <c r="A247" s="168" t="s">
        <v>87</v>
      </c>
      <c r="B247" s="169"/>
      <c r="C247" s="170"/>
      <c r="D247" s="103"/>
      <c r="E247" s="82"/>
      <c r="F247" s="82"/>
      <c r="G247" s="82"/>
      <c r="H247" s="84"/>
      <c r="I247" s="82"/>
      <c r="J247" s="82"/>
    </row>
    <row r="248" spans="1:10" s="13" customFormat="1" ht="12.75" customHeight="1">
      <c r="A248" s="171" t="s">
        <v>141</v>
      </c>
      <c r="B248" s="172"/>
      <c r="C248" s="173"/>
      <c r="D248" s="38">
        <v>300</v>
      </c>
      <c r="E248" s="83">
        <f aca="true" t="shared" si="15" ref="E248:J248">E250+E251</f>
        <v>123400</v>
      </c>
      <c r="F248" s="83">
        <f t="shared" si="15"/>
        <v>0</v>
      </c>
      <c r="G248" s="83">
        <f t="shared" si="15"/>
        <v>123400</v>
      </c>
      <c r="H248" s="83">
        <f t="shared" si="15"/>
        <v>0</v>
      </c>
      <c r="I248" s="83">
        <f t="shared" si="15"/>
        <v>0</v>
      </c>
      <c r="J248" s="83">
        <f t="shared" si="15"/>
        <v>0</v>
      </c>
    </row>
    <row r="249" spans="1:10" ht="19.5" customHeight="1">
      <c r="A249" s="168" t="s">
        <v>19</v>
      </c>
      <c r="B249" s="169"/>
      <c r="C249" s="170"/>
      <c r="D249" s="103"/>
      <c r="E249" s="82"/>
      <c r="F249" s="82"/>
      <c r="G249" s="82"/>
      <c r="H249" s="84"/>
      <c r="I249" s="82"/>
      <c r="J249" s="82"/>
    </row>
    <row r="250" spans="1:10" ht="19.5" customHeight="1">
      <c r="A250" s="168" t="s">
        <v>142</v>
      </c>
      <c r="B250" s="169"/>
      <c r="C250" s="170"/>
      <c r="D250" s="103">
        <v>310</v>
      </c>
      <c r="E250" s="84">
        <f>F250+G250+I250+J250</f>
        <v>123400</v>
      </c>
      <c r="F250" s="84"/>
      <c r="G250" s="84">
        <v>123400</v>
      </c>
      <c r="H250" s="84"/>
      <c r="I250" s="84"/>
      <c r="J250" s="84"/>
    </row>
    <row r="251" spans="1:10" s="12" customFormat="1" ht="19.5" customHeight="1" thickBot="1">
      <c r="A251" s="168" t="s">
        <v>145</v>
      </c>
      <c r="B251" s="169"/>
      <c r="C251" s="170"/>
      <c r="D251" s="103">
        <v>340</v>
      </c>
      <c r="E251" s="84">
        <f>G251</f>
        <v>0</v>
      </c>
      <c r="F251" s="84"/>
      <c r="G251" s="84"/>
      <c r="H251" s="84"/>
      <c r="I251" s="84"/>
      <c r="J251" s="84"/>
    </row>
    <row r="252" spans="1:10" s="12" customFormat="1" ht="19.5" customHeight="1" thickBot="1">
      <c r="A252" s="282" t="s">
        <v>267</v>
      </c>
      <c r="B252" s="283"/>
      <c r="C252" s="283"/>
      <c r="D252" s="283"/>
      <c r="E252" s="283"/>
      <c r="F252" s="283"/>
      <c r="G252" s="283"/>
      <c r="H252" s="283"/>
      <c r="I252" s="283"/>
      <c r="J252" s="284"/>
    </row>
    <row r="253" spans="1:10" s="12" customFormat="1" ht="19.5" customHeight="1">
      <c r="A253" s="276" t="s">
        <v>121</v>
      </c>
      <c r="B253" s="277"/>
      <c r="C253" s="278"/>
      <c r="D253" s="35"/>
      <c r="E253" s="39">
        <f aca="true" t="shared" si="16" ref="E253:J253">E255+E260+E268+E272</f>
        <v>5297300</v>
      </c>
      <c r="F253" s="39">
        <f t="shared" si="16"/>
        <v>1267300</v>
      </c>
      <c r="G253" s="39">
        <f t="shared" si="16"/>
        <v>0</v>
      </c>
      <c r="H253" s="39">
        <f t="shared" si="16"/>
        <v>0</v>
      </c>
      <c r="I253" s="39">
        <f t="shared" si="16"/>
        <v>4030000</v>
      </c>
      <c r="J253" s="39">
        <f t="shared" si="16"/>
        <v>0</v>
      </c>
    </row>
    <row r="254" spans="1:10" s="12" customFormat="1" ht="19.5" customHeight="1">
      <c r="A254" s="168" t="s">
        <v>87</v>
      </c>
      <c r="B254" s="169"/>
      <c r="C254" s="170"/>
      <c r="D254" s="37"/>
      <c r="E254" s="40"/>
      <c r="F254" s="40"/>
      <c r="G254" s="40"/>
      <c r="H254" s="41"/>
      <c r="I254" s="40"/>
      <c r="J254" s="42"/>
    </row>
    <row r="255" spans="1:10" s="12" customFormat="1" ht="19.5" customHeight="1">
      <c r="A255" s="171" t="s">
        <v>122</v>
      </c>
      <c r="B255" s="172"/>
      <c r="C255" s="173"/>
      <c r="D255" s="38">
        <v>210</v>
      </c>
      <c r="E255" s="43">
        <f aca="true" t="shared" si="17" ref="E255:J255">E257+E258+E259</f>
        <v>1800</v>
      </c>
      <c r="F255" s="43">
        <f t="shared" si="17"/>
        <v>1800</v>
      </c>
      <c r="G255" s="43">
        <f t="shared" si="17"/>
        <v>0</v>
      </c>
      <c r="H255" s="43">
        <f t="shared" si="17"/>
        <v>0</v>
      </c>
      <c r="I255" s="43">
        <f t="shared" si="17"/>
        <v>0</v>
      </c>
      <c r="J255" s="43">
        <f t="shared" si="17"/>
        <v>0</v>
      </c>
    </row>
    <row r="256" spans="1:10" s="13" customFormat="1" ht="13.5" customHeight="1">
      <c r="A256" s="168" t="s">
        <v>19</v>
      </c>
      <c r="B256" s="169"/>
      <c r="C256" s="170"/>
      <c r="D256" s="37"/>
      <c r="E256" s="40"/>
      <c r="F256" s="40"/>
      <c r="G256" s="40"/>
      <c r="H256" s="41"/>
      <c r="I256" s="40"/>
      <c r="J256" s="42"/>
    </row>
    <row r="257" spans="1:10" ht="18" customHeight="1">
      <c r="A257" s="168" t="s">
        <v>123</v>
      </c>
      <c r="B257" s="169"/>
      <c r="C257" s="170"/>
      <c r="D257" s="37">
        <v>211</v>
      </c>
      <c r="E257" s="44">
        <f aca="true" t="shared" si="18" ref="E257:E277">F257+G257+H257+I257+J257</f>
        <v>0</v>
      </c>
      <c r="F257" s="44"/>
      <c r="G257" s="44"/>
      <c r="H257" s="41"/>
      <c r="I257" s="44"/>
      <c r="J257" s="45"/>
    </row>
    <row r="258" spans="1:10" ht="19.5" customHeight="1">
      <c r="A258" s="168" t="s">
        <v>124</v>
      </c>
      <c r="B258" s="169"/>
      <c r="C258" s="170"/>
      <c r="D258" s="37">
        <v>212</v>
      </c>
      <c r="E258" s="44">
        <f t="shared" si="18"/>
        <v>1800</v>
      </c>
      <c r="F258" s="44">
        <v>1800</v>
      </c>
      <c r="G258" s="44"/>
      <c r="H258" s="41"/>
      <c r="I258" s="44"/>
      <c r="J258" s="45"/>
    </row>
    <row r="259" spans="1:10" ht="19.5" customHeight="1">
      <c r="A259" s="168" t="s">
        <v>125</v>
      </c>
      <c r="B259" s="169"/>
      <c r="C259" s="170"/>
      <c r="D259" s="37">
        <v>213</v>
      </c>
      <c r="E259" s="44">
        <f t="shared" si="18"/>
        <v>0</v>
      </c>
      <c r="F259" s="44"/>
      <c r="G259" s="44"/>
      <c r="H259" s="41"/>
      <c r="I259" s="44"/>
      <c r="J259" s="45"/>
    </row>
    <row r="260" spans="1:10" ht="17.25" customHeight="1">
      <c r="A260" s="171" t="s">
        <v>126</v>
      </c>
      <c r="B260" s="172"/>
      <c r="C260" s="173"/>
      <c r="D260" s="38">
        <v>220</v>
      </c>
      <c r="E260" s="44">
        <f t="shared" si="18"/>
        <v>1287900</v>
      </c>
      <c r="F260" s="43">
        <f>F262+F263+F264+F265+F266+F267</f>
        <v>1257900</v>
      </c>
      <c r="G260" s="43">
        <f>G262+G263+G264+G265+G266+G267</f>
        <v>0</v>
      </c>
      <c r="H260" s="43">
        <f>H262+H263+H264+H265+H266+H267</f>
        <v>0</v>
      </c>
      <c r="I260" s="43">
        <f>I262+I263+I264+I265+I266+I267</f>
        <v>30000</v>
      </c>
      <c r="J260" s="43">
        <f>J262+J263+J264+J265+J266+J267</f>
        <v>0</v>
      </c>
    </row>
    <row r="261" spans="1:10" s="12" customFormat="1" ht="19.5" customHeight="1">
      <c r="A261" s="168" t="s">
        <v>19</v>
      </c>
      <c r="B261" s="169"/>
      <c r="C261" s="170"/>
      <c r="D261" s="37"/>
      <c r="E261" s="44">
        <f t="shared" si="18"/>
        <v>0</v>
      </c>
      <c r="F261" s="40"/>
      <c r="G261" s="40"/>
      <c r="H261" s="41"/>
      <c r="I261" s="40"/>
      <c r="J261" s="42"/>
    </row>
    <row r="262" spans="1:10" s="13" customFormat="1" ht="12.75" customHeight="1">
      <c r="A262" s="168" t="s">
        <v>127</v>
      </c>
      <c r="B262" s="169"/>
      <c r="C262" s="170"/>
      <c r="D262" s="37">
        <v>221</v>
      </c>
      <c r="E262" s="44">
        <f t="shared" si="18"/>
        <v>20000</v>
      </c>
      <c r="F262" s="44">
        <v>20000</v>
      </c>
      <c r="G262" s="44"/>
      <c r="H262" s="41"/>
      <c r="I262" s="44"/>
      <c r="J262" s="45"/>
    </row>
    <row r="263" spans="1:10" ht="30" customHeight="1">
      <c r="A263" s="168" t="s">
        <v>128</v>
      </c>
      <c r="B263" s="169"/>
      <c r="C263" s="170"/>
      <c r="D263" s="37">
        <v>222</v>
      </c>
      <c r="E263" s="44">
        <f t="shared" si="18"/>
        <v>0</v>
      </c>
      <c r="F263" s="44"/>
      <c r="G263" s="44"/>
      <c r="H263" s="41"/>
      <c r="I263" s="44"/>
      <c r="J263" s="45"/>
    </row>
    <row r="264" spans="1:10" ht="18" customHeight="1">
      <c r="A264" s="168" t="s">
        <v>129</v>
      </c>
      <c r="B264" s="169"/>
      <c r="C264" s="170"/>
      <c r="D264" s="37">
        <v>223</v>
      </c>
      <c r="E264" s="44">
        <f t="shared" si="18"/>
        <v>1049500</v>
      </c>
      <c r="F264" s="44">
        <v>1049500</v>
      </c>
      <c r="G264" s="44"/>
      <c r="H264" s="41"/>
      <c r="I264" s="44"/>
      <c r="J264" s="45"/>
    </row>
    <row r="265" spans="1:10" ht="19.5" customHeight="1">
      <c r="A265" s="168" t="s">
        <v>130</v>
      </c>
      <c r="B265" s="169"/>
      <c r="C265" s="170"/>
      <c r="D265" s="37">
        <v>224</v>
      </c>
      <c r="E265" s="44">
        <f t="shared" si="18"/>
        <v>0</v>
      </c>
      <c r="F265" s="44"/>
      <c r="G265" s="44"/>
      <c r="H265" s="41"/>
      <c r="I265" s="44"/>
      <c r="J265" s="45"/>
    </row>
    <row r="266" spans="1:10" s="12" customFormat="1" ht="19.5" customHeight="1">
      <c r="A266" s="168" t="s">
        <v>131</v>
      </c>
      <c r="B266" s="169"/>
      <c r="C266" s="170"/>
      <c r="D266" s="37">
        <v>225</v>
      </c>
      <c r="E266" s="44">
        <f t="shared" si="18"/>
        <v>138400</v>
      </c>
      <c r="F266" s="44">
        <v>108400</v>
      </c>
      <c r="G266" s="44"/>
      <c r="H266" s="41"/>
      <c r="I266" s="44">
        <v>30000</v>
      </c>
      <c r="J266" s="45"/>
    </row>
    <row r="267" spans="1:10" s="13" customFormat="1" ht="12.75" customHeight="1">
      <c r="A267" s="168" t="s">
        <v>132</v>
      </c>
      <c r="B267" s="169"/>
      <c r="C267" s="170"/>
      <c r="D267" s="37">
        <v>226</v>
      </c>
      <c r="E267" s="44">
        <f t="shared" si="18"/>
        <v>80000</v>
      </c>
      <c r="F267" s="44">
        <v>80000</v>
      </c>
      <c r="G267" s="44"/>
      <c r="H267" s="41"/>
      <c r="I267" s="44"/>
      <c r="J267" s="45"/>
    </row>
    <row r="268" spans="1:10" s="12" customFormat="1" ht="19.5" customHeight="1">
      <c r="A268" s="171" t="s">
        <v>138</v>
      </c>
      <c r="B268" s="172"/>
      <c r="C268" s="173"/>
      <c r="D268" s="38">
        <v>290</v>
      </c>
      <c r="E268" s="44">
        <f t="shared" si="18"/>
        <v>2600</v>
      </c>
      <c r="F268" s="43">
        <f>F269+F270+F271</f>
        <v>2600</v>
      </c>
      <c r="G268" s="43">
        <f>G269+G270+G271</f>
        <v>0</v>
      </c>
      <c r="H268" s="43">
        <f>H269+H270+H271</f>
        <v>0</v>
      </c>
      <c r="I268" s="43">
        <f>I269+I270+I271</f>
        <v>0</v>
      </c>
      <c r="J268" s="43">
        <f>J269+J270+J271</f>
        <v>0</v>
      </c>
    </row>
    <row r="269" spans="1:10" s="13" customFormat="1" ht="12.75" customHeight="1">
      <c r="A269" s="168" t="s">
        <v>19</v>
      </c>
      <c r="B269" s="169"/>
      <c r="C269" s="170"/>
      <c r="D269" s="37"/>
      <c r="E269" s="44">
        <f t="shared" si="18"/>
        <v>0</v>
      </c>
      <c r="F269" s="43"/>
      <c r="G269" s="43"/>
      <c r="H269" s="46"/>
      <c r="I269" s="43"/>
      <c r="J269" s="47"/>
    </row>
    <row r="270" spans="1:10" ht="19.5" customHeight="1">
      <c r="A270" s="168" t="s">
        <v>139</v>
      </c>
      <c r="B270" s="169"/>
      <c r="C270" s="170"/>
      <c r="D270" s="37"/>
      <c r="E270" s="44">
        <f t="shared" si="18"/>
        <v>0</v>
      </c>
      <c r="F270" s="48"/>
      <c r="G270" s="48"/>
      <c r="H270" s="49"/>
      <c r="I270" s="48"/>
      <c r="J270" s="47"/>
    </row>
    <row r="271" spans="1:10" ht="19.5" customHeight="1">
      <c r="A271" s="168" t="s">
        <v>140</v>
      </c>
      <c r="B271" s="169"/>
      <c r="C271" s="170"/>
      <c r="D271" s="37"/>
      <c r="E271" s="44">
        <f t="shared" si="18"/>
        <v>2600</v>
      </c>
      <c r="F271" s="48">
        <v>2600</v>
      </c>
      <c r="G271" s="43"/>
      <c r="H271" s="46"/>
      <c r="I271" s="48"/>
      <c r="J271" s="47"/>
    </row>
    <row r="272" spans="1:10" ht="19.5" customHeight="1">
      <c r="A272" s="171" t="s">
        <v>141</v>
      </c>
      <c r="B272" s="172"/>
      <c r="C272" s="173"/>
      <c r="D272" s="38">
        <v>300</v>
      </c>
      <c r="E272" s="44">
        <f t="shared" si="18"/>
        <v>4005000</v>
      </c>
      <c r="F272" s="43">
        <f>F274+F275+F276+F277</f>
        <v>5000</v>
      </c>
      <c r="G272" s="43">
        <f>G274+G275+G276+G277</f>
        <v>0</v>
      </c>
      <c r="H272" s="43">
        <f>H274+H275+H276+H277</f>
        <v>0</v>
      </c>
      <c r="I272" s="43">
        <f>I274+I275+I276+I277</f>
        <v>4000000</v>
      </c>
      <c r="J272" s="43">
        <f>J274+J275+J276+J277</f>
        <v>0</v>
      </c>
    </row>
    <row r="273" spans="1:10" s="12" customFormat="1" ht="19.5" customHeight="1">
      <c r="A273" s="168" t="s">
        <v>19</v>
      </c>
      <c r="B273" s="169"/>
      <c r="C273" s="170"/>
      <c r="D273" s="37"/>
      <c r="E273" s="44">
        <f t="shared" si="18"/>
        <v>0</v>
      </c>
      <c r="F273" s="40"/>
      <c r="G273" s="40"/>
      <c r="H273" s="41"/>
      <c r="I273" s="40"/>
      <c r="J273" s="42"/>
    </row>
    <row r="274" spans="1:10" s="13" customFormat="1" ht="12.75" customHeight="1">
      <c r="A274" s="168" t="s">
        <v>142</v>
      </c>
      <c r="B274" s="169"/>
      <c r="C274" s="170"/>
      <c r="D274" s="37">
        <v>310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168" t="s">
        <v>143</v>
      </c>
      <c r="B275" s="169"/>
      <c r="C275" s="170"/>
      <c r="D275" s="37">
        <v>320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144</v>
      </c>
      <c r="B276" s="169"/>
      <c r="C276" s="170"/>
      <c r="D276" s="37">
        <v>330</v>
      </c>
      <c r="E276" s="44">
        <f t="shared" si="18"/>
        <v>0</v>
      </c>
      <c r="F276" s="44"/>
      <c r="G276" s="44"/>
      <c r="H276" s="41"/>
      <c r="I276" s="44"/>
      <c r="J276" s="45"/>
    </row>
    <row r="277" spans="1:10" ht="19.5" customHeight="1">
      <c r="A277" s="168" t="s">
        <v>145</v>
      </c>
      <c r="B277" s="169"/>
      <c r="C277" s="170"/>
      <c r="D277" s="37">
        <v>340</v>
      </c>
      <c r="E277" s="44">
        <f t="shared" si="18"/>
        <v>4005000</v>
      </c>
      <c r="F277" s="44">
        <v>5000</v>
      </c>
      <c r="G277" s="44"/>
      <c r="H277" s="41"/>
      <c r="I277" s="44">
        <v>4000000</v>
      </c>
      <c r="J277" s="45"/>
    </row>
    <row r="278" spans="1:10" ht="19.5" customHeight="1">
      <c r="A278" s="168" t="s">
        <v>130</v>
      </c>
      <c r="B278" s="169"/>
      <c r="C278" s="170"/>
      <c r="D278" s="37">
        <v>224</v>
      </c>
      <c r="E278" s="44">
        <f>F278+G278+H278+I278+J278</f>
        <v>0</v>
      </c>
      <c r="F278" s="44"/>
      <c r="G278" s="44"/>
      <c r="H278" s="41"/>
      <c r="I278" s="44"/>
      <c r="J278" s="45"/>
    </row>
    <row r="279" spans="1:10" ht="19.5" customHeight="1" thickBot="1">
      <c r="A279" s="168" t="s">
        <v>131</v>
      </c>
      <c r="B279" s="169"/>
      <c r="C279" s="170"/>
      <c r="D279" s="37">
        <v>225</v>
      </c>
      <c r="E279" s="44">
        <f>F279+G279+H279+I279+J279</f>
        <v>0</v>
      </c>
      <c r="F279" s="44"/>
      <c r="G279" s="44"/>
      <c r="H279" s="41"/>
      <c r="I279" s="44"/>
      <c r="J279" s="45"/>
    </row>
    <row r="280" spans="1:10" ht="19.5" customHeight="1" thickBot="1">
      <c r="A280" s="282" t="s">
        <v>271</v>
      </c>
      <c r="B280" s="283"/>
      <c r="C280" s="283"/>
      <c r="D280" s="165"/>
      <c r="E280" s="165"/>
      <c r="F280" s="165"/>
      <c r="G280" s="165"/>
      <c r="H280" s="165"/>
      <c r="I280" s="165"/>
      <c r="J280" s="166"/>
    </row>
    <row r="281" spans="1:10" s="12" customFormat="1" ht="19.5" customHeight="1">
      <c r="A281" s="276" t="s">
        <v>121</v>
      </c>
      <c r="B281" s="277"/>
      <c r="C281" s="278"/>
      <c r="D281" s="104"/>
      <c r="E281" s="83">
        <f aca="true" t="shared" si="19" ref="E281:J281">E283</f>
        <v>1200000</v>
      </c>
      <c r="F281" s="83">
        <f t="shared" si="19"/>
        <v>0</v>
      </c>
      <c r="G281" s="83">
        <f t="shared" si="19"/>
        <v>1200000</v>
      </c>
      <c r="H281" s="83">
        <f t="shared" si="19"/>
        <v>0</v>
      </c>
      <c r="I281" s="83">
        <f t="shared" si="19"/>
        <v>0</v>
      </c>
      <c r="J281" s="83">
        <f t="shared" si="19"/>
        <v>0</v>
      </c>
    </row>
    <row r="282" spans="1:10" s="13" customFormat="1" ht="12.75" customHeight="1">
      <c r="A282" s="168" t="s">
        <v>87</v>
      </c>
      <c r="B282" s="169"/>
      <c r="C282" s="170"/>
      <c r="D282" s="103"/>
      <c r="E282" s="82"/>
      <c r="F282" s="82"/>
      <c r="G282" s="82"/>
      <c r="H282" s="84"/>
      <c r="I282" s="82"/>
      <c r="J282" s="82"/>
    </row>
    <row r="283" spans="1:10" ht="19.5" customHeight="1" thickBot="1">
      <c r="A283" s="168" t="s">
        <v>131</v>
      </c>
      <c r="B283" s="169"/>
      <c r="C283" s="170"/>
      <c r="D283" s="37">
        <v>225</v>
      </c>
      <c r="E283" s="84">
        <f>F283+G283+I283+J283</f>
        <v>1200000</v>
      </c>
      <c r="F283" s="84"/>
      <c r="G283" s="84">
        <v>1200000</v>
      </c>
      <c r="H283" s="84"/>
      <c r="I283" s="84"/>
      <c r="J283" s="84"/>
    </row>
    <row r="284" spans="1:10" ht="19.5" customHeight="1" hidden="1" thickBot="1">
      <c r="A284" s="168"/>
      <c r="B284" s="169"/>
      <c r="C284" s="170"/>
      <c r="D284" s="37"/>
      <c r="E284" s="111"/>
      <c r="F284" s="111"/>
      <c r="G284" s="433"/>
      <c r="H284" s="434"/>
      <c r="I284" s="84"/>
      <c r="J284" s="84"/>
    </row>
    <row r="285" spans="1:10" ht="19.5" customHeight="1" hidden="1" thickBot="1">
      <c r="A285" s="282" t="s">
        <v>273</v>
      </c>
      <c r="B285" s="283"/>
      <c r="C285" s="283"/>
      <c r="D285" s="165"/>
      <c r="E285" s="165"/>
      <c r="F285" s="165"/>
      <c r="G285" s="165"/>
      <c r="H285" s="165"/>
      <c r="I285" s="165"/>
      <c r="J285" s="166"/>
    </row>
    <row r="286" spans="1:10" s="12" customFormat="1" ht="19.5" customHeight="1" hidden="1">
      <c r="A286" s="276" t="s">
        <v>121</v>
      </c>
      <c r="B286" s="277"/>
      <c r="C286" s="278"/>
      <c r="D286" s="104"/>
      <c r="E286" s="83">
        <f aca="true" t="shared" si="20" ref="E286:J286">E288</f>
        <v>0</v>
      </c>
      <c r="F286" s="83">
        <f t="shared" si="20"/>
        <v>0</v>
      </c>
      <c r="G286" s="83">
        <f t="shared" si="20"/>
        <v>0</v>
      </c>
      <c r="H286" s="83">
        <f t="shared" si="20"/>
        <v>0</v>
      </c>
      <c r="I286" s="83">
        <f t="shared" si="20"/>
        <v>0</v>
      </c>
      <c r="J286" s="83">
        <f t="shared" si="20"/>
        <v>0</v>
      </c>
    </row>
    <row r="287" spans="1:10" s="13" customFormat="1" ht="12.75" customHeight="1" hidden="1">
      <c r="A287" s="168" t="s">
        <v>87</v>
      </c>
      <c r="B287" s="169"/>
      <c r="C287" s="170"/>
      <c r="D287" s="103"/>
      <c r="E287" s="82"/>
      <c r="F287" s="82"/>
      <c r="G287" s="82"/>
      <c r="H287" s="84"/>
      <c r="I287" s="82"/>
      <c r="J287" s="82"/>
    </row>
    <row r="288" spans="1:10" ht="19.5" customHeight="1" hidden="1" thickBot="1">
      <c r="A288" s="168" t="s">
        <v>125</v>
      </c>
      <c r="B288" s="169"/>
      <c r="C288" s="170"/>
      <c r="D288" s="37">
        <v>213</v>
      </c>
      <c r="E288" s="84">
        <f>F288+G288+I288+J288</f>
        <v>0</v>
      </c>
      <c r="F288" s="84"/>
      <c r="G288" s="110"/>
      <c r="H288" s="84"/>
      <c r="I288" s="84"/>
      <c r="J288" s="84"/>
    </row>
    <row r="289" spans="1:10" ht="19.5" customHeight="1" hidden="1">
      <c r="A289" s="164" t="s">
        <v>277</v>
      </c>
      <c r="B289" s="165"/>
      <c r="C289" s="165"/>
      <c r="D289" s="165"/>
      <c r="E289" s="165"/>
      <c r="F289" s="165"/>
      <c r="G289" s="165"/>
      <c r="H289" s="165"/>
      <c r="I289" s="165"/>
      <c r="J289" s="166"/>
    </row>
    <row r="290" spans="1:10" ht="19.5" customHeight="1" hidden="1">
      <c r="A290" s="167" t="s">
        <v>121</v>
      </c>
      <c r="B290" s="167"/>
      <c r="C290" s="167"/>
      <c r="D290" s="104"/>
      <c r="E290" s="83">
        <f aca="true" t="shared" si="21" ref="E290:J290">E292</f>
        <v>0</v>
      </c>
      <c r="F290" s="83">
        <f t="shared" si="21"/>
        <v>0</v>
      </c>
      <c r="G290" s="83">
        <f t="shared" si="21"/>
        <v>0</v>
      </c>
      <c r="H290" s="83">
        <f t="shared" si="21"/>
        <v>0</v>
      </c>
      <c r="I290" s="83">
        <f t="shared" si="21"/>
        <v>0</v>
      </c>
      <c r="J290" s="83">
        <f t="shared" si="21"/>
        <v>0</v>
      </c>
    </row>
    <row r="291" spans="1:10" ht="19.5" customHeight="1" hidden="1">
      <c r="A291" s="163" t="s">
        <v>87</v>
      </c>
      <c r="B291" s="163"/>
      <c r="C291" s="163"/>
      <c r="D291" s="103"/>
      <c r="E291" s="82"/>
      <c r="F291" s="82"/>
      <c r="G291" s="82"/>
      <c r="H291" s="84"/>
      <c r="I291" s="82"/>
      <c r="J291" s="82"/>
    </row>
    <row r="292" spans="1:10" ht="19.5" customHeight="1" hidden="1" thickBot="1">
      <c r="A292" s="163" t="s">
        <v>145</v>
      </c>
      <c r="B292" s="163"/>
      <c r="C292" s="163"/>
      <c r="D292" s="103">
        <v>340</v>
      </c>
      <c r="E292" s="84">
        <f>G292</f>
        <v>0</v>
      </c>
      <c r="F292" s="84"/>
      <c r="G292" s="110"/>
      <c r="H292" s="84"/>
      <c r="I292" s="84"/>
      <c r="J292" s="84"/>
    </row>
    <row r="293" spans="1:10" ht="19.5" customHeight="1" hidden="1">
      <c r="A293" s="164" t="s">
        <v>278</v>
      </c>
      <c r="B293" s="165"/>
      <c r="C293" s="165"/>
      <c r="D293" s="165"/>
      <c r="E293" s="165"/>
      <c r="F293" s="165"/>
      <c r="G293" s="165"/>
      <c r="H293" s="165"/>
      <c r="I293" s="165"/>
      <c r="J293" s="166"/>
    </row>
    <row r="294" spans="1:10" ht="19.5" customHeight="1" hidden="1">
      <c r="A294" s="167" t="s">
        <v>138</v>
      </c>
      <c r="B294" s="167"/>
      <c r="C294" s="167"/>
      <c r="D294" s="104"/>
      <c r="E294" s="83">
        <f>E296</f>
        <v>0</v>
      </c>
      <c r="F294" s="83">
        <f>F306</f>
        <v>0</v>
      </c>
      <c r="G294" s="83">
        <f>G296</f>
        <v>0</v>
      </c>
      <c r="H294" s="83">
        <f>H306</f>
        <v>0</v>
      </c>
      <c r="I294" s="83">
        <f>I306</f>
        <v>0</v>
      </c>
      <c r="J294" s="83">
        <f>J306</f>
        <v>0</v>
      </c>
    </row>
    <row r="295" spans="1:10" ht="19.5" customHeight="1" hidden="1">
      <c r="A295" s="163" t="s">
        <v>19</v>
      </c>
      <c r="B295" s="163"/>
      <c r="C295" s="163"/>
      <c r="D295" s="103"/>
      <c r="E295" s="82"/>
      <c r="F295" s="82"/>
      <c r="G295" s="82"/>
      <c r="H295" s="84"/>
      <c r="I295" s="82"/>
      <c r="J295" s="82"/>
    </row>
    <row r="296" spans="1:10" ht="19.5" customHeight="1" hidden="1">
      <c r="A296" s="163" t="s">
        <v>139</v>
      </c>
      <c r="B296" s="163"/>
      <c r="C296" s="163"/>
      <c r="D296" s="103">
        <v>290</v>
      </c>
      <c r="E296" s="82">
        <f>G296</f>
        <v>0</v>
      </c>
      <c r="F296" s="82"/>
      <c r="G296" s="82"/>
      <c r="H296" s="84"/>
      <c r="I296" s="82"/>
      <c r="J296" s="82"/>
    </row>
    <row r="297" spans="1:10" ht="19.5" customHeight="1" hidden="1" thickBot="1">
      <c r="A297" s="163" t="s">
        <v>140</v>
      </c>
      <c r="B297" s="163"/>
      <c r="C297" s="163"/>
      <c r="D297" s="103"/>
      <c r="E297" s="82"/>
      <c r="F297" s="82"/>
      <c r="G297" s="82"/>
      <c r="H297" s="84"/>
      <c r="I297" s="82"/>
      <c r="J297" s="82"/>
    </row>
    <row r="298" spans="1:10" ht="19.5" customHeight="1">
      <c r="A298" s="164" t="s">
        <v>288</v>
      </c>
      <c r="B298" s="165"/>
      <c r="C298" s="165"/>
      <c r="D298" s="165"/>
      <c r="E298" s="165"/>
      <c r="F298" s="165"/>
      <c r="G298" s="165"/>
      <c r="H298" s="165"/>
      <c r="I298" s="165"/>
      <c r="J298" s="166"/>
    </row>
    <row r="299" spans="1:10" ht="19.5" customHeight="1">
      <c r="A299" s="167" t="s">
        <v>121</v>
      </c>
      <c r="B299" s="167"/>
      <c r="C299" s="167"/>
      <c r="D299" s="103"/>
      <c r="E299" s="84">
        <f>E301</f>
        <v>150000</v>
      </c>
      <c r="F299" s="84"/>
      <c r="G299" s="84">
        <f>G301</f>
        <v>150000</v>
      </c>
      <c r="H299" s="84"/>
      <c r="I299" s="84"/>
      <c r="J299" s="84"/>
    </row>
    <row r="300" spans="1:10" ht="19.5" customHeight="1">
      <c r="A300" s="163" t="s">
        <v>87</v>
      </c>
      <c r="B300" s="163"/>
      <c r="C300" s="163"/>
      <c r="D300" s="103"/>
      <c r="E300" s="84"/>
      <c r="F300" s="84"/>
      <c r="G300" s="84"/>
      <c r="H300" s="84"/>
      <c r="I300" s="84"/>
      <c r="J300" s="84"/>
    </row>
    <row r="301" spans="1:10" ht="19.5" customHeight="1">
      <c r="A301" s="163" t="s">
        <v>132</v>
      </c>
      <c r="B301" s="163"/>
      <c r="C301" s="163"/>
      <c r="D301" s="103">
        <v>226</v>
      </c>
      <c r="E301" s="84">
        <f>G301</f>
        <v>150000</v>
      </c>
      <c r="F301" s="84"/>
      <c r="G301" s="84">
        <v>150000</v>
      </c>
      <c r="H301" s="84"/>
      <c r="I301" s="84"/>
      <c r="J301" s="84"/>
    </row>
    <row r="302" spans="1:10" ht="19.5" customHeight="1">
      <c r="A302" s="85"/>
      <c r="B302" s="85"/>
      <c r="C302" s="85"/>
      <c r="D302" s="86"/>
      <c r="E302" s="122"/>
      <c r="F302" s="122"/>
      <c r="G302" s="122"/>
      <c r="H302" s="87"/>
      <c r="I302" s="122"/>
      <c r="J302" s="122"/>
    </row>
    <row r="303" spans="1:10" ht="19.5" customHeight="1" hidden="1">
      <c r="A303" s="85"/>
      <c r="B303" s="85"/>
      <c r="C303" s="85"/>
      <c r="D303" s="86"/>
      <c r="E303" s="122"/>
      <c r="F303" s="122"/>
      <c r="G303" s="122"/>
      <c r="H303" s="87"/>
      <c r="I303" s="122"/>
      <c r="J303" s="122"/>
    </row>
    <row r="304" spans="1:10" ht="19.5" customHeight="1" hidden="1">
      <c r="A304" s="85"/>
      <c r="B304" s="85"/>
      <c r="C304" s="85"/>
      <c r="D304" s="86"/>
      <c r="E304" s="122"/>
      <c r="F304" s="122"/>
      <c r="G304" s="122"/>
      <c r="H304" s="87"/>
      <c r="I304" s="122"/>
      <c r="J304" s="122"/>
    </row>
    <row r="305" spans="1:10" ht="19.5" customHeight="1">
      <c r="A305" s="85"/>
      <c r="B305" s="85"/>
      <c r="C305" s="85"/>
      <c r="D305" s="86"/>
      <c r="E305" s="122"/>
      <c r="F305" s="122"/>
      <c r="G305" s="122"/>
      <c r="H305" s="87"/>
      <c r="I305" s="122"/>
      <c r="J305" s="122"/>
    </row>
    <row r="306" spans="1:10" ht="19.5" customHeight="1">
      <c r="A306" s="85"/>
      <c r="B306" s="85"/>
      <c r="C306" s="85"/>
      <c r="D306" s="86"/>
      <c r="E306" s="87"/>
      <c r="F306" s="87"/>
      <c r="G306" s="87"/>
      <c r="H306" s="87"/>
      <c r="I306" s="87"/>
      <c r="J306" s="87"/>
    </row>
    <row r="307" spans="1:10" ht="19.5" customHeight="1">
      <c r="A307" s="6" t="s">
        <v>146</v>
      </c>
      <c r="B307" s="52"/>
      <c r="C307" s="52"/>
      <c r="D307" s="53"/>
      <c r="E307" s="53"/>
      <c r="F307" s="287" t="s">
        <v>274</v>
      </c>
      <c r="G307" s="287"/>
      <c r="H307" s="287"/>
      <c r="I307" s="87"/>
      <c r="J307" s="87"/>
    </row>
    <row r="308" spans="1:8" ht="15">
      <c r="A308" s="6"/>
      <c r="B308" s="52"/>
      <c r="C308" s="52"/>
      <c r="D308" s="285" t="s">
        <v>161</v>
      </c>
      <c r="E308" s="285"/>
      <c r="F308" s="285"/>
      <c r="G308" s="285"/>
      <c r="H308" s="285"/>
    </row>
    <row r="309" spans="1:8" ht="15">
      <c r="A309" s="6"/>
      <c r="B309" s="52"/>
      <c r="C309" s="52"/>
      <c r="D309" s="55"/>
      <c r="E309" s="55"/>
      <c r="F309" s="55"/>
      <c r="G309" s="55"/>
      <c r="H309" s="55"/>
    </row>
    <row r="310" spans="1:8" ht="15.75" customHeight="1">
      <c r="A310" s="6" t="s">
        <v>242</v>
      </c>
      <c r="B310" s="52"/>
      <c r="C310" s="52"/>
      <c r="D310" s="79"/>
      <c r="E310" s="79"/>
      <c r="F310" s="289" t="s">
        <v>241</v>
      </c>
      <c r="G310" s="289"/>
      <c r="H310" s="289"/>
    </row>
    <row r="311" spans="1:8" ht="15" customHeight="1">
      <c r="A311" s="54"/>
      <c r="B311" s="52"/>
      <c r="C311" s="52"/>
      <c r="D311" s="288" t="s">
        <v>162</v>
      </c>
      <c r="E311" s="288"/>
      <c r="F311" s="288"/>
      <c r="G311" s="288"/>
      <c r="H311" s="288"/>
    </row>
    <row r="312" spans="2:8" ht="12.75">
      <c r="B312" s="52"/>
      <c r="C312" s="52"/>
      <c r="D312" s="78"/>
      <c r="E312" s="78"/>
      <c r="F312" s="78"/>
      <c r="G312" s="290"/>
      <c r="H312" s="290"/>
    </row>
    <row r="313" spans="1:8" ht="15.75">
      <c r="A313" s="6" t="s">
        <v>148</v>
      </c>
      <c r="B313" s="52"/>
      <c r="C313" s="52"/>
      <c r="D313" s="79"/>
      <c r="E313" s="79"/>
      <c r="F313" s="289" t="s">
        <v>243</v>
      </c>
      <c r="G313" s="289"/>
      <c r="H313" s="81"/>
    </row>
    <row r="314" spans="1:8" ht="15" customHeight="1">
      <c r="A314" s="6" t="s">
        <v>159</v>
      </c>
      <c r="B314" s="52"/>
      <c r="C314" s="52"/>
      <c r="D314" s="288" t="s">
        <v>161</v>
      </c>
      <c r="E314" s="288"/>
      <c r="F314" s="288"/>
      <c r="G314" s="288"/>
      <c r="H314" s="288"/>
    </row>
  </sheetData>
  <sheetProtection/>
  <mergeCells count="450">
    <mergeCell ref="A299:C299"/>
    <mergeCell ref="A300:C300"/>
    <mergeCell ref="A301:C301"/>
    <mergeCell ref="A286:C286"/>
    <mergeCell ref="A287:C287"/>
    <mergeCell ref="A288:C288"/>
    <mergeCell ref="A295:C295"/>
    <mergeCell ref="A296:C296"/>
    <mergeCell ref="A297:C297"/>
    <mergeCell ref="A284:C284"/>
    <mergeCell ref="A285:J285"/>
    <mergeCell ref="G284:H284"/>
    <mergeCell ref="A298:J298"/>
    <mergeCell ref="A293:J293"/>
    <mergeCell ref="A294:C294"/>
    <mergeCell ref="A280:J280"/>
    <mergeCell ref="A281:C281"/>
    <mergeCell ref="A282:C282"/>
    <mergeCell ref="A283:C283"/>
    <mergeCell ref="A279:C279"/>
    <mergeCell ref="D308:H308"/>
    <mergeCell ref="A271:C271"/>
    <mergeCell ref="A272:C272"/>
    <mergeCell ref="A273:C273"/>
    <mergeCell ref="A274:C274"/>
    <mergeCell ref="A275:C275"/>
    <mergeCell ref="A278:C278"/>
    <mergeCell ref="A276:C276"/>
    <mergeCell ref="A277:C277"/>
    <mergeCell ref="A269:C269"/>
    <mergeCell ref="A266:C266"/>
    <mergeCell ref="A267:C267"/>
    <mergeCell ref="A264:C264"/>
    <mergeCell ref="A265:C265"/>
    <mergeCell ref="A257:C257"/>
    <mergeCell ref="A262:C262"/>
    <mergeCell ref="A263:C263"/>
    <mergeCell ref="A268:C268"/>
    <mergeCell ref="A240:C240"/>
    <mergeCell ref="A241:C241"/>
    <mergeCell ref="A270:C270"/>
    <mergeCell ref="A260:C260"/>
    <mergeCell ref="A261:C261"/>
    <mergeCell ref="A254:C254"/>
    <mergeCell ref="A255:C255"/>
    <mergeCell ref="A258:C258"/>
    <mergeCell ref="A259:C259"/>
    <mergeCell ref="A256:C256"/>
    <mergeCell ref="A232:C232"/>
    <mergeCell ref="A233:C233"/>
    <mergeCell ref="A253:C253"/>
    <mergeCell ref="A242:C242"/>
    <mergeCell ref="A243:C243"/>
    <mergeCell ref="A244:C244"/>
    <mergeCell ref="A246:C246"/>
    <mergeCell ref="A247:C247"/>
    <mergeCell ref="A250:C250"/>
    <mergeCell ref="A251:C251"/>
    <mergeCell ref="A211:C211"/>
    <mergeCell ref="A212:C212"/>
    <mergeCell ref="A236:C236"/>
    <mergeCell ref="A225:C225"/>
    <mergeCell ref="A227:C227"/>
    <mergeCell ref="A231:C231"/>
    <mergeCell ref="A234:C234"/>
    <mergeCell ref="A235:C235"/>
    <mergeCell ref="A228:C228"/>
    <mergeCell ref="A230:J230"/>
    <mergeCell ref="A222:C222"/>
    <mergeCell ref="A217:C217"/>
    <mergeCell ref="A213:C213"/>
    <mergeCell ref="A215:C215"/>
    <mergeCell ref="A216:C216"/>
    <mergeCell ref="A218:C218"/>
    <mergeCell ref="A219:C219"/>
    <mergeCell ref="A220:C220"/>
    <mergeCell ref="A226:C226"/>
    <mergeCell ref="A193:C193"/>
    <mergeCell ref="A194:C194"/>
    <mergeCell ref="A209:C209"/>
    <mergeCell ref="A210:C210"/>
    <mergeCell ref="A203:C203"/>
    <mergeCell ref="A204:C204"/>
    <mergeCell ref="A207:C207"/>
    <mergeCell ref="A208:C208"/>
    <mergeCell ref="A205:C205"/>
    <mergeCell ref="A206:C206"/>
    <mergeCell ref="A189:C189"/>
    <mergeCell ref="A190:C190"/>
    <mergeCell ref="A191:C191"/>
    <mergeCell ref="A192:C192"/>
    <mergeCell ref="A201:C201"/>
    <mergeCell ref="A202:C202"/>
    <mergeCell ref="A199:C199"/>
    <mergeCell ref="A200:C200"/>
    <mergeCell ref="A195:C195"/>
    <mergeCell ref="A196:C196"/>
    <mergeCell ref="A197:C197"/>
    <mergeCell ref="A198:C198"/>
    <mergeCell ref="A187:J187"/>
    <mergeCell ref="A188:J188"/>
    <mergeCell ref="A183:C183"/>
    <mergeCell ref="A184:C184"/>
    <mergeCell ref="A185:C185"/>
    <mergeCell ref="A186:C186"/>
    <mergeCell ref="A181:C181"/>
    <mergeCell ref="A182:C182"/>
    <mergeCell ref="A179:C179"/>
    <mergeCell ref="A180:C180"/>
    <mergeCell ref="A175:C175"/>
    <mergeCell ref="A176:C176"/>
    <mergeCell ref="A177:C177"/>
    <mergeCell ref="A178:C178"/>
    <mergeCell ref="A163:C163"/>
    <mergeCell ref="A164:C164"/>
    <mergeCell ref="A171:C171"/>
    <mergeCell ref="A172:C172"/>
    <mergeCell ref="A167:C167"/>
    <mergeCell ref="A168:C168"/>
    <mergeCell ref="A169:C169"/>
    <mergeCell ref="A170:C170"/>
    <mergeCell ref="A157:C157"/>
    <mergeCell ref="A158:C158"/>
    <mergeCell ref="A161:C161"/>
    <mergeCell ref="A162:C162"/>
    <mergeCell ref="A159:C159"/>
    <mergeCell ref="A160:C160"/>
    <mergeCell ref="A173:C173"/>
    <mergeCell ref="A174:C174"/>
    <mergeCell ref="A165:C165"/>
    <mergeCell ref="A166:C166"/>
    <mergeCell ref="A151:E151"/>
    <mergeCell ref="G151:J151"/>
    <mergeCell ref="A155:C155"/>
    <mergeCell ref="A156:C156"/>
    <mergeCell ref="A153:C154"/>
    <mergeCell ref="D153:D154"/>
    <mergeCell ref="A152:E152"/>
    <mergeCell ref="G152:J152"/>
    <mergeCell ref="E153:E154"/>
    <mergeCell ref="F153:J153"/>
    <mergeCell ref="A150:E150"/>
    <mergeCell ref="G150:J150"/>
    <mergeCell ref="A149:E149"/>
    <mergeCell ref="G149:J149"/>
    <mergeCell ref="A148:E148"/>
    <mergeCell ref="G148:J148"/>
    <mergeCell ref="A147:E147"/>
    <mergeCell ref="G147:J147"/>
    <mergeCell ref="A146:E146"/>
    <mergeCell ref="G146:J146"/>
    <mergeCell ref="A145:E145"/>
    <mergeCell ref="G145:J145"/>
    <mergeCell ref="A140:E140"/>
    <mergeCell ref="G140:J140"/>
    <mergeCell ref="A141:E141"/>
    <mergeCell ref="G141:J141"/>
    <mergeCell ref="A142:E142"/>
    <mergeCell ref="G142:J142"/>
    <mergeCell ref="A144:E144"/>
    <mergeCell ref="G144:J144"/>
    <mergeCell ref="A143:E143"/>
    <mergeCell ref="G143:J143"/>
    <mergeCell ref="A139:E139"/>
    <mergeCell ref="G139:J139"/>
    <mergeCell ref="A136:E136"/>
    <mergeCell ref="G136:J136"/>
    <mergeCell ref="A137:E137"/>
    <mergeCell ref="G137:J137"/>
    <mergeCell ref="A138:E138"/>
    <mergeCell ref="G138:J138"/>
    <mergeCell ref="A132:E132"/>
    <mergeCell ref="G132:J132"/>
    <mergeCell ref="A134:E134"/>
    <mergeCell ref="G134:J134"/>
    <mergeCell ref="A135:E135"/>
    <mergeCell ref="G135:J135"/>
    <mergeCell ref="A123:E123"/>
    <mergeCell ref="G123:J123"/>
    <mergeCell ref="A133:E133"/>
    <mergeCell ref="G133:J133"/>
    <mergeCell ref="A130:E130"/>
    <mergeCell ref="G130:J130"/>
    <mergeCell ref="A131:E131"/>
    <mergeCell ref="G131:J131"/>
    <mergeCell ref="A128:E128"/>
    <mergeCell ref="A129:E129"/>
    <mergeCell ref="A121:E121"/>
    <mergeCell ref="G121:J121"/>
    <mergeCell ref="A125:E125"/>
    <mergeCell ref="G125:J125"/>
    <mergeCell ref="A124:E124"/>
    <mergeCell ref="G124:J124"/>
    <mergeCell ref="A117:E117"/>
    <mergeCell ref="G117:J117"/>
    <mergeCell ref="A122:E122"/>
    <mergeCell ref="G122:J122"/>
    <mergeCell ref="A119:E119"/>
    <mergeCell ref="G119:J119"/>
    <mergeCell ref="A120:E120"/>
    <mergeCell ref="G120:J120"/>
    <mergeCell ref="A107:J107"/>
    <mergeCell ref="G115:J115"/>
    <mergeCell ref="A116:E116"/>
    <mergeCell ref="A118:E118"/>
    <mergeCell ref="G118:J118"/>
    <mergeCell ref="A113:E113"/>
    <mergeCell ref="G113:J113"/>
    <mergeCell ref="A114:E114"/>
    <mergeCell ref="G114:J114"/>
    <mergeCell ref="A115:E115"/>
    <mergeCell ref="A109:E109"/>
    <mergeCell ref="G109:J109"/>
    <mergeCell ref="G116:J116"/>
    <mergeCell ref="G110:J110"/>
    <mergeCell ref="A111:E111"/>
    <mergeCell ref="G111:J111"/>
    <mergeCell ref="A112:E112"/>
    <mergeCell ref="G112:J112"/>
    <mergeCell ref="A110:E110"/>
    <mergeCell ref="A108:J108"/>
    <mergeCell ref="A100:F100"/>
    <mergeCell ref="G100:J100"/>
    <mergeCell ref="A101:F101"/>
    <mergeCell ref="G101:J101"/>
    <mergeCell ref="A102:F102"/>
    <mergeCell ref="G102:J102"/>
    <mergeCell ref="A103:F103"/>
    <mergeCell ref="A105:F105"/>
    <mergeCell ref="G105:J105"/>
    <mergeCell ref="A106:J106"/>
    <mergeCell ref="G103:J103"/>
    <mergeCell ref="A104:F104"/>
    <mergeCell ref="G104:J104"/>
    <mergeCell ref="G99:J99"/>
    <mergeCell ref="A96:F96"/>
    <mergeCell ref="G96:J96"/>
    <mergeCell ref="A97:F97"/>
    <mergeCell ref="G97:J97"/>
    <mergeCell ref="A98:F98"/>
    <mergeCell ref="G98:J98"/>
    <mergeCell ref="A99:F99"/>
    <mergeCell ref="A93:F93"/>
    <mergeCell ref="G93:J93"/>
    <mergeCell ref="A95:F95"/>
    <mergeCell ref="G95:J95"/>
    <mergeCell ref="A94:F94"/>
    <mergeCell ref="G94:J94"/>
    <mergeCell ref="A91:F91"/>
    <mergeCell ref="A92:F92"/>
    <mergeCell ref="G92:J92"/>
    <mergeCell ref="G91:J91"/>
    <mergeCell ref="A83:F83"/>
    <mergeCell ref="G83:J83"/>
    <mergeCell ref="A84:F84"/>
    <mergeCell ref="G84:J84"/>
    <mergeCell ref="A85:F85"/>
    <mergeCell ref="G85:J85"/>
    <mergeCell ref="A86:F86"/>
    <mergeCell ref="G86:J86"/>
    <mergeCell ref="A87:F87"/>
    <mergeCell ref="G87:J87"/>
    <mergeCell ref="A88:F88"/>
    <mergeCell ref="G88:J88"/>
    <mergeCell ref="A90:F90"/>
    <mergeCell ref="G90:J90"/>
    <mergeCell ref="A89:F89"/>
    <mergeCell ref="G89:J89"/>
    <mergeCell ref="A79:F79"/>
    <mergeCell ref="G79:J79"/>
    <mergeCell ref="A82:F82"/>
    <mergeCell ref="G82:J82"/>
    <mergeCell ref="A80:F80"/>
    <mergeCell ref="G80:J80"/>
    <mergeCell ref="A81:F81"/>
    <mergeCell ref="G81:J81"/>
    <mergeCell ref="A71:F71"/>
    <mergeCell ref="G71:J71"/>
    <mergeCell ref="A77:F77"/>
    <mergeCell ref="G77:J77"/>
    <mergeCell ref="A73:F73"/>
    <mergeCell ref="G73:J73"/>
    <mergeCell ref="A74:F74"/>
    <mergeCell ref="G74:J74"/>
    <mergeCell ref="A72:F72"/>
    <mergeCell ref="G72:J72"/>
    <mergeCell ref="A78:F78"/>
    <mergeCell ref="G78:J78"/>
    <mergeCell ref="A75:F75"/>
    <mergeCell ref="G75:J75"/>
    <mergeCell ref="A76:F76"/>
    <mergeCell ref="G76:J76"/>
    <mergeCell ref="A65:F65"/>
    <mergeCell ref="G65:J65"/>
    <mergeCell ref="A68:F68"/>
    <mergeCell ref="G68:J68"/>
    <mergeCell ref="A66:F66"/>
    <mergeCell ref="G66:J66"/>
    <mergeCell ref="A67:F67"/>
    <mergeCell ref="G67:J67"/>
    <mergeCell ref="A70:F70"/>
    <mergeCell ref="G70:J70"/>
    <mergeCell ref="A69:F69"/>
    <mergeCell ref="G69:J69"/>
    <mergeCell ref="A53:F53"/>
    <mergeCell ref="G53:J53"/>
    <mergeCell ref="A58:F58"/>
    <mergeCell ref="G58:J58"/>
    <mergeCell ref="A55:F55"/>
    <mergeCell ref="G55:J55"/>
    <mergeCell ref="A62:F62"/>
    <mergeCell ref="G62:J62"/>
    <mergeCell ref="A64:F64"/>
    <mergeCell ref="G64:J64"/>
    <mergeCell ref="A63:F63"/>
    <mergeCell ref="G63:J63"/>
    <mergeCell ref="A61:F61"/>
    <mergeCell ref="G61:J61"/>
    <mergeCell ref="A54:F54"/>
    <mergeCell ref="G54:J54"/>
    <mergeCell ref="A59:F59"/>
    <mergeCell ref="G59:J59"/>
    <mergeCell ref="G51:J51"/>
    <mergeCell ref="A49:F49"/>
    <mergeCell ref="G49:J49"/>
    <mergeCell ref="A50:F50"/>
    <mergeCell ref="G50:J50"/>
    <mergeCell ref="G46:J46"/>
    <mergeCell ref="A60:F60"/>
    <mergeCell ref="G60:J60"/>
    <mergeCell ref="A57:F57"/>
    <mergeCell ref="G57:J57"/>
    <mergeCell ref="A48:F48"/>
    <mergeCell ref="G48:J48"/>
    <mergeCell ref="A56:F56"/>
    <mergeCell ref="G56:J56"/>
    <mergeCell ref="A51:F51"/>
    <mergeCell ref="G42:J42"/>
    <mergeCell ref="A52:F52"/>
    <mergeCell ref="G52:J52"/>
    <mergeCell ref="A43:F43"/>
    <mergeCell ref="G43:J43"/>
    <mergeCell ref="A45:F45"/>
    <mergeCell ref="G45:J45"/>
    <mergeCell ref="A47:F47"/>
    <mergeCell ref="G47:J47"/>
    <mergeCell ref="A46:F46"/>
    <mergeCell ref="A37:F37"/>
    <mergeCell ref="G37:J37"/>
    <mergeCell ref="G36:J36"/>
    <mergeCell ref="A44:F44"/>
    <mergeCell ref="G44:J44"/>
    <mergeCell ref="A39:F39"/>
    <mergeCell ref="G39:J39"/>
    <mergeCell ref="A40:F40"/>
    <mergeCell ref="G40:J40"/>
    <mergeCell ref="A42:F42"/>
    <mergeCell ref="A32:F32"/>
    <mergeCell ref="G32:J32"/>
    <mergeCell ref="G35:J35"/>
    <mergeCell ref="I25:J26"/>
    <mergeCell ref="A33:F33"/>
    <mergeCell ref="G33:J33"/>
    <mergeCell ref="A34:F34"/>
    <mergeCell ref="G34:J34"/>
    <mergeCell ref="A35:F35"/>
    <mergeCell ref="B25:D26"/>
    <mergeCell ref="A31:J31"/>
    <mergeCell ref="A29:J29"/>
    <mergeCell ref="A30:J30"/>
    <mergeCell ref="I22:J22"/>
    <mergeCell ref="A27:J27"/>
    <mergeCell ref="A28:J28"/>
    <mergeCell ref="B23:D23"/>
    <mergeCell ref="A36:F36"/>
    <mergeCell ref="A252:J252"/>
    <mergeCell ref="A214:J214"/>
    <mergeCell ref="A221:J221"/>
    <mergeCell ref="A245:J245"/>
    <mergeCell ref="A229:C229"/>
    <mergeCell ref="A41:F41"/>
    <mergeCell ref="G41:J41"/>
    <mergeCell ref="A38:F38"/>
    <mergeCell ref="G38:J38"/>
    <mergeCell ref="B16:D16"/>
    <mergeCell ref="I23:J23"/>
    <mergeCell ref="B24:D24"/>
    <mergeCell ref="E24:H24"/>
    <mergeCell ref="I24:J24"/>
    <mergeCell ref="E23:H23"/>
    <mergeCell ref="I20:J21"/>
    <mergeCell ref="B22:D22"/>
    <mergeCell ref="E22:H22"/>
    <mergeCell ref="I13:J13"/>
    <mergeCell ref="B14:D14"/>
    <mergeCell ref="B15:D15"/>
    <mergeCell ref="E15:H15"/>
    <mergeCell ref="I15:J15"/>
    <mergeCell ref="B13:D13"/>
    <mergeCell ref="E13:H13"/>
    <mergeCell ref="B8:D8"/>
    <mergeCell ref="B9:D9"/>
    <mergeCell ref="E9:J9"/>
    <mergeCell ref="B12:D12"/>
    <mergeCell ref="E12:H12"/>
    <mergeCell ref="I12:J12"/>
    <mergeCell ref="A10:J10"/>
    <mergeCell ref="A11:J11"/>
    <mergeCell ref="E25:H26"/>
    <mergeCell ref="B20:D21"/>
    <mergeCell ref="E20:H21"/>
    <mergeCell ref="I17:J17"/>
    <mergeCell ref="B18:D18"/>
    <mergeCell ref="I19:J19"/>
    <mergeCell ref="E16:H16"/>
    <mergeCell ref="E18:H18"/>
    <mergeCell ref="I14:J14"/>
    <mergeCell ref="I18:J18"/>
    <mergeCell ref="E14:H14"/>
    <mergeCell ref="I16:J16"/>
    <mergeCell ref="A17:A19"/>
    <mergeCell ref="B17:D17"/>
    <mergeCell ref="E17:H17"/>
    <mergeCell ref="B19:D19"/>
    <mergeCell ref="E19:H19"/>
    <mergeCell ref="A223:C223"/>
    <mergeCell ref="A224:C224"/>
    <mergeCell ref="B4:D4"/>
    <mergeCell ref="E4:J4"/>
    <mergeCell ref="B5:D6"/>
    <mergeCell ref="E5:J5"/>
    <mergeCell ref="E6:F6"/>
    <mergeCell ref="I6:J6"/>
    <mergeCell ref="B7:D7"/>
    <mergeCell ref="E7:J7"/>
    <mergeCell ref="D314:H314"/>
    <mergeCell ref="G312:H312"/>
    <mergeCell ref="F310:H310"/>
    <mergeCell ref="D311:H311"/>
    <mergeCell ref="F313:G313"/>
    <mergeCell ref="F307:H307"/>
    <mergeCell ref="A237:J237"/>
    <mergeCell ref="A289:J289"/>
    <mergeCell ref="A290:C290"/>
    <mergeCell ref="A291:C291"/>
    <mergeCell ref="A292:C292"/>
    <mergeCell ref="A238:C238"/>
    <mergeCell ref="A239:C239"/>
    <mergeCell ref="A248:C248"/>
    <mergeCell ref="A249:C249"/>
  </mergeCells>
  <printOptions/>
  <pageMargins left="0.9448818897637796" right="0.35433070866141736" top="0.29" bottom="0.29" header="0.5118110236220472" footer="0.5118110236220472"/>
  <pageSetup fitToHeight="4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06"/>
  <sheetViews>
    <sheetView zoomScale="76" zoomScaleNormal="76" zoomScaleSheetLayoutView="75" zoomScalePageLayoutView="0" workbookViewId="0" topLeftCell="A40">
      <selection activeCell="G46" sqref="G46:J46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4.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5" spans="1:10" ht="19.5" customHeight="1">
      <c r="A5" s="1"/>
      <c r="B5" s="174"/>
      <c r="C5" s="174"/>
      <c r="D5" s="174"/>
      <c r="E5" s="155" t="s">
        <v>0</v>
      </c>
      <c r="F5" s="155"/>
      <c r="G5" s="155"/>
      <c r="H5" s="155"/>
      <c r="I5" s="155"/>
      <c r="J5" s="155"/>
    </row>
    <row r="6" spans="1:10" ht="19.5" customHeight="1">
      <c r="A6" s="1"/>
      <c r="B6" s="174"/>
      <c r="C6" s="174"/>
      <c r="D6" s="174"/>
      <c r="E6" s="156"/>
      <c r="F6" s="157"/>
      <c r="G6" s="157"/>
      <c r="H6" s="157"/>
      <c r="I6" s="157"/>
      <c r="J6" s="157"/>
    </row>
    <row r="7" spans="1:10" ht="23.25" customHeight="1">
      <c r="A7" s="1"/>
      <c r="B7" s="174"/>
      <c r="C7" s="174"/>
      <c r="D7" s="174"/>
      <c r="E7" s="150" t="s">
        <v>279</v>
      </c>
      <c r="F7" s="150"/>
      <c r="G7" s="121"/>
      <c r="H7" s="121"/>
      <c r="I7" s="151" t="s">
        <v>280</v>
      </c>
      <c r="J7" s="151"/>
    </row>
    <row r="8" spans="1:10" ht="14.25" customHeight="1">
      <c r="A8" s="1"/>
      <c r="B8" s="174"/>
      <c r="C8" s="174"/>
      <c r="D8" s="174"/>
      <c r="E8" s="154" t="s">
        <v>1</v>
      </c>
      <c r="F8" s="154"/>
      <c r="G8" s="154"/>
      <c r="H8" s="154"/>
      <c r="I8" s="154"/>
      <c r="J8" s="154"/>
    </row>
    <row r="9" spans="2:10" ht="13.5" customHeight="1">
      <c r="B9" s="174"/>
      <c r="C9" s="174"/>
      <c r="D9" s="174"/>
      <c r="E9" s="3"/>
      <c r="F9" s="3"/>
      <c r="G9" s="3"/>
      <c r="H9" s="3"/>
      <c r="I9" s="3"/>
      <c r="J9" s="3"/>
    </row>
    <row r="10" spans="1:10" ht="20.25" customHeight="1">
      <c r="A10" s="4"/>
      <c r="B10" s="174"/>
      <c r="C10" s="174"/>
      <c r="D10" s="174"/>
      <c r="E10" s="153" t="s">
        <v>306</v>
      </c>
      <c r="F10" s="153"/>
      <c r="G10" s="153"/>
      <c r="H10" s="153"/>
      <c r="I10" s="153"/>
      <c r="J10" s="153"/>
    </row>
    <row r="11" spans="1:10" ht="28.5" customHeight="1">
      <c r="A11" s="143" t="s">
        <v>2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54" customHeight="1">
      <c r="A12" s="143" t="s">
        <v>286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ht="19.5" customHeight="1" thickBot="1">
      <c r="A13" s="2"/>
      <c r="B13" s="174"/>
      <c r="C13" s="174"/>
      <c r="D13" s="174"/>
      <c r="E13" s="174"/>
      <c r="F13" s="174"/>
      <c r="G13" s="174"/>
      <c r="H13" s="174"/>
      <c r="I13" s="438"/>
      <c r="J13" s="144"/>
    </row>
    <row r="14" spans="1:10" ht="19.5" customHeight="1" thickBot="1">
      <c r="A14" s="5"/>
      <c r="B14" s="174"/>
      <c r="C14" s="174"/>
      <c r="D14" s="174"/>
      <c r="E14" s="145" t="s">
        <v>3</v>
      </c>
      <c r="F14" s="145"/>
      <c r="G14" s="145"/>
      <c r="H14" s="146"/>
      <c r="I14" s="147"/>
      <c r="J14" s="148"/>
    </row>
    <row r="15" spans="1:10" ht="19.5" customHeight="1" thickBot="1">
      <c r="A15" s="397" t="s">
        <v>306</v>
      </c>
      <c r="B15" s="398"/>
      <c r="C15" s="398"/>
      <c r="D15" s="398"/>
      <c r="E15" s="145" t="s">
        <v>4</v>
      </c>
      <c r="F15" s="145"/>
      <c r="G15" s="145"/>
      <c r="H15" s="146"/>
      <c r="I15" s="139">
        <v>42003</v>
      </c>
      <c r="J15" s="140"/>
    </row>
    <row r="16" spans="1:10" ht="19.5" customHeight="1" thickBot="1">
      <c r="A16" s="6"/>
      <c r="B16" s="174"/>
      <c r="C16" s="174"/>
      <c r="D16" s="174"/>
      <c r="E16" s="145"/>
      <c r="F16" s="145"/>
      <c r="G16" s="145"/>
      <c r="H16" s="146"/>
      <c r="I16" s="147"/>
      <c r="J16" s="148"/>
    </row>
    <row r="17" spans="1:10" ht="24.75" customHeight="1" thickBot="1">
      <c r="A17" s="7" t="s">
        <v>5</v>
      </c>
      <c r="B17" s="174"/>
      <c r="C17" s="174"/>
      <c r="D17" s="174"/>
      <c r="E17" s="145" t="s">
        <v>6</v>
      </c>
      <c r="F17" s="145"/>
      <c r="G17" s="145"/>
      <c r="H17" s="146"/>
      <c r="I17" s="141"/>
      <c r="J17" s="142"/>
    </row>
    <row r="18" spans="1:10" ht="19.5" customHeight="1" thickBot="1">
      <c r="A18" s="135" t="s">
        <v>173</v>
      </c>
      <c r="B18" s="136"/>
      <c r="C18" s="136"/>
      <c r="D18" s="136"/>
      <c r="E18" s="137"/>
      <c r="F18" s="137"/>
      <c r="G18" s="137"/>
      <c r="H18" s="138"/>
      <c r="I18" s="128"/>
      <c r="J18" s="129"/>
    </row>
    <row r="19" spans="1:10" ht="19.5" customHeight="1" thickBot="1">
      <c r="A19" s="135"/>
      <c r="B19" s="136"/>
      <c r="C19" s="136"/>
      <c r="D19" s="136"/>
      <c r="E19" s="137"/>
      <c r="F19" s="137"/>
      <c r="G19" s="137"/>
      <c r="H19" s="138"/>
      <c r="I19" s="128"/>
      <c r="J19" s="129"/>
    </row>
    <row r="20" spans="1:10" ht="25.5" customHeight="1" thickBot="1">
      <c r="A20" s="135"/>
      <c r="B20" s="136"/>
      <c r="C20" s="136"/>
      <c r="D20" s="136"/>
      <c r="E20" s="145"/>
      <c r="F20" s="145"/>
      <c r="G20" s="145"/>
      <c r="H20" s="146"/>
      <c r="I20" s="130"/>
      <c r="J20" s="131"/>
    </row>
    <row r="21" spans="1:10" ht="19.5" customHeight="1">
      <c r="A21" s="7" t="s">
        <v>174</v>
      </c>
      <c r="B21" s="174"/>
      <c r="C21" s="174"/>
      <c r="D21" s="174"/>
      <c r="E21" s="132"/>
      <c r="F21" s="132"/>
      <c r="G21" s="132"/>
      <c r="H21" s="133"/>
      <c r="I21" s="134"/>
      <c r="J21" s="125"/>
    </row>
    <row r="22" spans="1:10" ht="25.5" customHeight="1" thickBot="1">
      <c r="A22" s="7" t="s">
        <v>175</v>
      </c>
      <c r="B22" s="174"/>
      <c r="C22" s="174"/>
      <c r="D22" s="174"/>
      <c r="E22" s="132"/>
      <c r="F22" s="132"/>
      <c r="G22" s="132"/>
      <c r="H22" s="133"/>
      <c r="I22" s="126"/>
      <c r="J22" s="127"/>
    </row>
    <row r="23" spans="1:10" ht="20.25" customHeight="1" thickBot="1">
      <c r="A23" s="7" t="s">
        <v>8</v>
      </c>
      <c r="B23" s="174"/>
      <c r="C23" s="174"/>
      <c r="D23" s="174"/>
      <c r="E23" s="145" t="s">
        <v>9</v>
      </c>
      <c r="F23" s="145"/>
      <c r="G23" s="145"/>
      <c r="H23" s="146"/>
      <c r="I23" s="130"/>
      <c r="J23" s="131"/>
    </row>
    <row r="24" spans="1:10" ht="33.75" customHeight="1">
      <c r="A24" s="7" t="s">
        <v>10</v>
      </c>
      <c r="B24" s="174"/>
      <c r="C24" s="174"/>
      <c r="D24" s="174"/>
      <c r="E24" s="174"/>
      <c r="F24" s="174"/>
      <c r="G24" s="174"/>
      <c r="H24" s="174"/>
      <c r="I24" s="175"/>
      <c r="J24" s="175"/>
    </row>
    <row r="25" spans="1:10" ht="52.5" customHeight="1">
      <c r="A25" s="8" t="s">
        <v>151</v>
      </c>
      <c r="B25" s="174"/>
      <c r="C25" s="174"/>
      <c r="D25" s="174"/>
      <c r="E25" s="174"/>
      <c r="F25" s="174"/>
      <c r="G25" s="174"/>
      <c r="H25" s="174"/>
      <c r="I25" s="176"/>
      <c r="J25" s="176"/>
    </row>
    <row r="26" spans="1:10" ht="35.25" customHeight="1">
      <c r="A26" s="7" t="s">
        <v>11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45.75" customHeight="1">
      <c r="A27" s="9" t="s">
        <v>176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ht="19.5" customHeight="1">
      <c r="A28" s="177" t="s">
        <v>13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0" ht="24.75" customHeight="1">
      <c r="A29" s="178" t="s">
        <v>152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24.75" customHeight="1">
      <c r="A30" s="178" t="s">
        <v>153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s="10" customFormat="1" ht="24.75" customHeight="1">
      <c r="A31" s="179" t="s">
        <v>14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34.5" customHeight="1" thickBot="1">
      <c r="A32" s="180" t="s">
        <v>15</v>
      </c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s="11" customFormat="1" ht="39.75" customHeight="1" thickBot="1">
      <c r="A33" s="181" t="s">
        <v>16</v>
      </c>
      <c r="B33" s="182"/>
      <c r="C33" s="182"/>
      <c r="D33" s="182"/>
      <c r="E33" s="182"/>
      <c r="F33" s="183"/>
      <c r="G33" s="181" t="s">
        <v>17</v>
      </c>
      <c r="H33" s="182"/>
      <c r="I33" s="182"/>
      <c r="J33" s="183"/>
    </row>
    <row r="34" spans="1:10" s="12" customFormat="1" ht="19.5" customHeight="1">
      <c r="A34" s="184" t="s">
        <v>18</v>
      </c>
      <c r="B34" s="185"/>
      <c r="C34" s="185"/>
      <c r="D34" s="185"/>
      <c r="E34" s="185"/>
      <c r="F34" s="186"/>
      <c r="G34" s="424">
        <f>G38</f>
        <v>15221381.53</v>
      </c>
      <c r="H34" s="424"/>
      <c r="I34" s="424"/>
      <c r="J34" s="425"/>
    </row>
    <row r="35" spans="1:10" s="13" customFormat="1" ht="15" customHeight="1">
      <c r="A35" s="189" t="s">
        <v>19</v>
      </c>
      <c r="B35" s="190"/>
      <c r="C35" s="190"/>
      <c r="D35" s="190"/>
      <c r="E35" s="190"/>
      <c r="F35" s="191"/>
      <c r="G35" s="422"/>
      <c r="H35" s="422"/>
      <c r="I35" s="422"/>
      <c r="J35" s="423"/>
    </row>
    <row r="36" spans="1:10" ht="30" customHeight="1">
      <c r="A36" s="194" t="s">
        <v>20</v>
      </c>
      <c r="B36" s="195"/>
      <c r="C36" s="195"/>
      <c r="D36" s="195"/>
      <c r="E36" s="195"/>
      <c r="F36" s="196"/>
      <c r="G36" s="426">
        <v>13526319.96</v>
      </c>
      <c r="H36" s="426"/>
      <c r="I36" s="426"/>
      <c r="J36" s="427"/>
    </row>
    <row r="37" spans="1:10" s="13" customFormat="1" ht="12" customHeight="1">
      <c r="A37" s="189" t="s">
        <v>21</v>
      </c>
      <c r="B37" s="190"/>
      <c r="C37" s="190"/>
      <c r="D37" s="190"/>
      <c r="E37" s="190"/>
      <c r="F37" s="191"/>
      <c r="G37" s="422"/>
      <c r="H37" s="422"/>
      <c r="I37" s="422"/>
      <c r="J37" s="423"/>
    </row>
    <row r="38" spans="1:10" ht="41.25" customHeight="1">
      <c r="A38" s="199" t="s">
        <v>22</v>
      </c>
      <c r="B38" s="200"/>
      <c r="C38" s="200"/>
      <c r="D38" s="200"/>
      <c r="E38" s="200"/>
      <c r="F38" s="201"/>
      <c r="G38" s="422">
        <v>15221381.53</v>
      </c>
      <c r="H38" s="422"/>
      <c r="I38" s="422"/>
      <c r="J38" s="423"/>
    </row>
    <row r="39" spans="1:10" ht="42.75" customHeight="1">
      <c r="A39" s="199" t="s">
        <v>23</v>
      </c>
      <c r="B39" s="200"/>
      <c r="C39" s="200"/>
      <c r="D39" s="200"/>
      <c r="E39" s="200"/>
      <c r="F39" s="201"/>
      <c r="G39" s="422"/>
      <c r="H39" s="422"/>
      <c r="I39" s="422"/>
      <c r="J39" s="423"/>
    </row>
    <row r="40" spans="1:10" ht="44.25" customHeight="1">
      <c r="A40" s="199" t="s">
        <v>24</v>
      </c>
      <c r="B40" s="200"/>
      <c r="C40" s="200"/>
      <c r="D40" s="200"/>
      <c r="E40" s="200"/>
      <c r="F40" s="201"/>
      <c r="G40" s="422"/>
      <c r="H40" s="422"/>
      <c r="I40" s="422"/>
      <c r="J40" s="423"/>
    </row>
    <row r="41" spans="1:10" ht="31.5" customHeight="1">
      <c r="A41" s="199" t="s">
        <v>25</v>
      </c>
      <c r="B41" s="200"/>
      <c r="C41" s="200"/>
      <c r="D41" s="200"/>
      <c r="E41" s="200"/>
      <c r="F41" s="201"/>
      <c r="G41" s="422">
        <v>7709561.96</v>
      </c>
      <c r="H41" s="422"/>
      <c r="I41" s="422"/>
      <c r="J41" s="423"/>
    </row>
    <row r="42" spans="1:10" ht="30.75" customHeight="1">
      <c r="A42" s="199" t="s">
        <v>26</v>
      </c>
      <c r="B42" s="200"/>
      <c r="C42" s="200"/>
      <c r="D42" s="200"/>
      <c r="E42" s="200"/>
      <c r="F42" s="201"/>
      <c r="G42" s="422">
        <v>1695061.57</v>
      </c>
      <c r="H42" s="422"/>
      <c r="I42" s="422"/>
      <c r="J42" s="423"/>
    </row>
    <row r="43" spans="1:10" s="13" customFormat="1" ht="13.5" customHeight="1">
      <c r="A43" s="199" t="s">
        <v>21</v>
      </c>
      <c r="B43" s="200"/>
      <c r="C43" s="200"/>
      <c r="D43" s="200"/>
      <c r="E43" s="200"/>
      <c r="F43" s="201"/>
      <c r="G43" s="422"/>
      <c r="H43" s="422"/>
      <c r="I43" s="422"/>
      <c r="J43" s="423"/>
    </row>
    <row r="44" spans="1:10" ht="30" customHeight="1">
      <c r="A44" s="199" t="s">
        <v>27</v>
      </c>
      <c r="B44" s="200"/>
      <c r="C44" s="200"/>
      <c r="D44" s="200"/>
      <c r="E44" s="200"/>
      <c r="F44" s="201"/>
      <c r="G44" s="422">
        <v>825203.96</v>
      </c>
      <c r="H44" s="422"/>
      <c r="I44" s="422"/>
      <c r="J44" s="423"/>
    </row>
    <row r="45" spans="1:10" ht="27" customHeight="1">
      <c r="A45" s="199" t="s">
        <v>28</v>
      </c>
      <c r="B45" s="200"/>
      <c r="C45" s="200"/>
      <c r="D45" s="200"/>
      <c r="E45" s="200"/>
      <c r="F45" s="201"/>
      <c r="G45" s="422">
        <v>27422.35</v>
      </c>
      <c r="H45" s="422"/>
      <c r="I45" s="422"/>
      <c r="J45" s="423"/>
    </row>
    <row r="46" spans="1:10" ht="19.5" customHeight="1">
      <c r="A46" s="202" t="s">
        <v>29</v>
      </c>
      <c r="B46" s="203"/>
      <c r="C46" s="203"/>
      <c r="D46" s="203"/>
      <c r="E46" s="203"/>
      <c r="F46" s="204"/>
      <c r="G46" s="205"/>
      <c r="H46" s="205"/>
      <c r="I46" s="205"/>
      <c r="J46" s="206"/>
    </row>
    <row r="47" spans="1:10" s="13" customFormat="1" ht="14.25" customHeight="1">
      <c r="A47" s="189" t="s">
        <v>19</v>
      </c>
      <c r="B47" s="190"/>
      <c r="C47" s="190"/>
      <c r="D47" s="190"/>
      <c r="E47" s="190"/>
      <c r="F47" s="191"/>
      <c r="G47" s="192"/>
      <c r="H47" s="192"/>
      <c r="I47" s="192"/>
      <c r="J47" s="193"/>
    </row>
    <row r="48" spans="1:10" ht="29.25" customHeight="1">
      <c r="A48" s="199" t="s">
        <v>30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31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21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32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33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34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35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36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37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38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39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40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199" t="s">
        <v>41</v>
      </c>
      <c r="B60" s="200"/>
      <c r="C60" s="200"/>
      <c r="D60" s="200"/>
      <c r="E60" s="200"/>
      <c r="F60" s="201"/>
      <c r="G60" s="192"/>
      <c r="H60" s="192"/>
      <c r="I60" s="192"/>
      <c r="J60" s="193"/>
    </row>
    <row r="61" spans="1:10" ht="27" customHeight="1">
      <c r="A61" s="199" t="s">
        <v>42</v>
      </c>
      <c r="B61" s="200"/>
      <c r="C61" s="200"/>
      <c r="D61" s="200"/>
      <c r="E61" s="200"/>
      <c r="F61" s="201"/>
      <c r="G61" s="192"/>
      <c r="H61" s="192"/>
      <c r="I61" s="192"/>
      <c r="J61" s="193"/>
    </row>
    <row r="62" spans="1:10" ht="27" customHeight="1">
      <c r="A62" s="207" t="s">
        <v>21</v>
      </c>
      <c r="B62" s="208"/>
      <c r="C62" s="208"/>
      <c r="D62" s="208"/>
      <c r="E62" s="208"/>
      <c r="F62" s="209"/>
      <c r="G62" s="210"/>
      <c r="H62" s="210"/>
      <c r="I62" s="210"/>
      <c r="J62" s="211"/>
    </row>
    <row r="63" spans="1:10" ht="27" customHeight="1">
      <c r="A63" s="207" t="s">
        <v>43</v>
      </c>
      <c r="B63" s="208"/>
      <c r="C63" s="208"/>
      <c r="D63" s="208"/>
      <c r="E63" s="208"/>
      <c r="F63" s="209"/>
      <c r="G63" s="210"/>
      <c r="H63" s="210"/>
      <c r="I63" s="210"/>
      <c r="J63" s="211"/>
    </row>
    <row r="64" spans="1:10" ht="27" customHeight="1" thickBot="1">
      <c r="A64" s="199" t="s">
        <v>44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s="11" customFormat="1" ht="39.75" customHeight="1" thickBot="1">
      <c r="A65" s="212" t="s">
        <v>16</v>
      </c>
      <c r="B65" s="213"/>
      <c r="C65" s="213"/>
      <c r="D65" s="213"/>
      <c r="E65" s="213"/>
      <c r="F65" s="214"/>
      <c r="G65" s="212" t="s">
        <v>17</v>
      </c>
      <c r="H65" s="213"/>
      <c r="I65" s="213"/>
      <c r="J65" s="214"/>
    </row>
    <row r="66" spans="1:10" ht="27" customHeight="1">
      <c r="A66" s="199" t="s">
        <v>45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46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47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48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49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50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199" t="s">
        <v>51</v>
      </c>
      <c r="B72" s="200"/>
      <c r="C72" s="200"/>
      <c r="D72" s="200"/>
      <c r="E72" s="200"/>
      <c r="F72" s="201"/>
      <c r="G72" s="192"/>
      <c r="H72" s="192"/>
      <c r="I72" s="192"/>
      <c r="J72" s="193"/>
    </row>
    <row r="73" spans="1:10" ht="27" customHeight="1">
      <c r="A73" s="199" t="s">
        <v>52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215" t="s">
        <v>53</v>
      </c>
      <c r="B74" s="216"/>
      <c r="C74" s="216"/>
      <c r="D74" s="216"/>
      <c r="E74" s="216"/>
      <c r="F74" s="217"/>
      <c r="G74" s="192"/>
      <c r="H74" s="192"/>
      <c r="I74" s="192"/>
      <c r="J74" s="193"/>
    </row>
    <row r="75" spans="1:10" ht="27" customHeight="1">
      <c r="A75" s="199" t="s">
        <v>19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54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55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21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56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57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58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59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60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61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62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63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64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65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66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67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68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69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21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70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71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72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73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74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75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76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77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78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79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>
      <c r="A104" s="199" t="s">
        <v>80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27" customHeight="1">
      <c r="A105" s="199" t="s">
        <v>81</v>
      </c>
      <c r="B105" s="200"/>
      <c r="C105" s="200"/>
      <c r="D105" s="200"/>
      <c r="E105" s="200"/>
      <c r="F105" s="201"/>
      <c r="G105" s="192"/>
      <c r="H105" s="192"/>
      <c r="I105" s="192"/>
      <c r="J105" s="193"/>
    </row>
    <row r="106" spans="1:10" ht="27" customHeight="1" thickBot="1">
      <c r="A106" s="199" t="s">
        <v>82</v>
      </c>
      <c r="B106" s="200"/>
      <c r="C106" s="200"/>
      <c r="D106" s="200"/>
      <c r="E106" s="200"/>
      <c r="F106" s="201"/>
      <c r="G106" s="192"/>
      <c r="H106" s="192"/>
      <c r="I106" s="192"/>
      <c r="J106" s="193"/>
    </row>
    <row r="107" spans="1:10" ht="19.5" customHeight="1">
      <c r="A107" s="218"/>
      <c r="B107" s="219"/>
      <c r="C107" s="219"/>
      <c r="D107" s="219"/>
      <c r="E107" s="219"/>
      <c r="F107" s="219"/>
      <c r="G107" s="219"/>
      <c r="H107" s="219"/>
      <c r="I107" s="219"/>
      <c r="J107" s="220"/>
    </row>
    <row r="108" spans="1:10" s="17" customFormat="1" ht="19.5" customHeight="1">
      <c r="A108" s="221" t="s">
        <v>83</v>
      </c>
      <c r="B108" s="222"/>
      <c r="C108" s="222"/>
      <c r="D108" s="222"/>
      <c r="E108" s="222"/>
      <c r="F108" s="222"/>
      <c r="G108" s="222"/>
      <c r="H108" s="222"/>
      <c r="I108" s="222"/>
      <c r="J108" s="223"/>
    </row>
    <row r="109" spans="1:10" ht="19.5" customHeight="1" thickBot="1">
      <c r="A109" s="224"/>
      <c r="B109" s="225"/>
      <c r="C109" s="225"/>
      <c r="D109" s="225"/>
      <c r="E109" s="225"/>
      <c r="F109" s="225"/>
      <c r="G109" s="225"/>
      <c r="H109" s="225"/>
      <c r="I109" s="225"/>
      <c r="J109" s="226"/>
    </row>
    <row r="110" spans="1:10" s="17" customFormat="1" ht="46.5" customHeight="1" thickBot="1">
      <c r="A110" s="212" t="s">
        <v>16</v>
      </c>
      <c r="B110" s="213"/>
      <c r="C110" s="213"/>
      <c r="D110" s="213"/>
      <c r="E110" s="213"/>
      <c r="F110" s="18" t="s">
        <v>84</v>
      </c>
      <c r="G110" s="212" t="s">
        <v>17</v>
      </c>
      <c r="H110" s="213"/>
      <c r="I110" s="213"/>
      <c r="J110" s="214"/>
    </row>
    <row r="111" spans="1:10" s="20" customFormat="1" ht="19.5" customHeight="1">
      <c r="A111" s="227" t="s">
        <v>85</v>
      </c>
      <c r="B111" s="228"/>
      <c r="C111" s="228"/>
      <c r="D111" s="228"/>
      <c r="E111" s="229"/>
      <c r="F111" s="19" t="s">
        <v>86</v>
      </c>
      <c r="G111" s="230"/>
      <c r="H111" s="231"/>
      <c r="I111" s="231"/>
      <c r="J111" s="232"/>
    </row>
    <row r="112" spans="1:10" s="22" customFormat="1" ht="13.5" customHeight="1">
      <c r="A112" s="233" t="s">
        <v>87</v>
      </c>
      <c r="B112" s="234"/>
      <c r="C112" s="234"/>
      <c r="D112" s="234"/>
      <c r="E112" s="235"/>
      <c r="F112" s="21"/>
      <c r="G112" s="233"/>
      <c r="H112" s="234"/>
      <c r="I112" s="234"/>
      <c r="J112" s="236"/>
    </row>
    <row r="113" spans="1:10" s="23" customFormat="1" ht="19.5" customHeight="1">
      <c r="A113" s="233" t="s">
        <v>88</v>
      </c>
      <c r="B113" s="234"/>
      <c r="C113" s="234"/>
      <c r="D113" s="234"/>
      <c r="E113" s="235"/>
      <c r="F113" s="21" t="s">
        <v>86</v>
      </c>
      <c r="G113" s="233"/>
      <c r="H113" s="234"/>
      <c r="I113" s="234"/>
      <c r="J113" s="236"/>
    </row>
    <row r="114" spans="1:10" s="23" customFormat="1" ht="21" customHeight="1">
      <c r="A114" s="233" t="s">
        <v>89</v>
      </c>
      <c r="B114" s="234"/>
      <c r="C114" s="234"/>
      <c r="D114" s="234"/>
      <c r="E114" s="235"/>
      <c r="F114" s="21" t="s">
        <v>86</v>
      </c>
      <c r="G114" s="233"/>
      <c r="H114" s="234"/>
      <c r="I114" s="234"/>
      <c r="J114" s="236"/>
    </row>
    <row r="115" spans="1:10" s="23" customFormat="1" ht="17.25" customHeight="1">
      <c r="A115" s="233" t="s">
        <v>90</v>
      </c>
      <c r="B115" s="234"/>
      <c r="C115" s="234"/>
      <c r="D115" s="234"/>
      <c r="E115" s="235"/>
      <c r="F115" s="21"/>
      <c r="G115" s="233"/>
      <c r="H115" s="234"/>
      <c r="I115" s="234"/>
      <c r="J115" s="236"/>
    </row>
    <row r="116" spans="1:10" s="23" customFormat="1" ht="19.5" customHeight="1">
      <c r="A116" s="237" t="s">
        <v>91</v>
      </c>
      <c r="B116" s="238"/>
      <c r="C116" s="238"/>
      <c r="D116" s="238"/>
      <c r="E116" s="239"/>
      <c r="F116" s="21"/>
      <c r="G116" s="240">
        <f>E156</f>
        <v>19225300</v>
      </c>
      <c r="H116" s="241"/>
      <c r="I116" s="241"/>
      <c r="J116" s="242"/>
    </row>
    <row r="117" spans="1:10" s="22" customFormat="1" ht="13.5" customHeight="1">
      <c r="A117" s="233" t="s">
        <v>87</v>
      </c>
      <c r="B117" s="234"/>
      <c r="C117" s="234"/>
      <c r="D117" s="234"/>
      <c r="E117" s="235"/>
      <c r="F117" s="24"/>
      <c r="G117" s="233"/>
      <c r="H117" s="234"/>
      <c r="I117" s="234"/>
      <c r="J117" s="236"/>
    </row>
    <row r="118" spans="1:10" s="22" customFormat="1" ht="21.75" customHeight="1">
      <c r="A118" s="243" t="s">
        <v>92</v>
      </c>
      <c r="B118" s="244"/>
      <c r="C118" s="244"/>
      <c r="D118" s="244"/>
      <c r="E118" s="245"/>
      <c r="F118" s="21">
        <v>120</v>
      </c>
      <c r="G118" s="246"/>
      <c r="H118" s="247"/>
      <c r="I118" s="247"/>
      <c r="J118" s="248"/>
    </row>
    <row r="119" spans="1:10" s="22" customFormat="1" ht="13.5" customHeight="1">
      <c r="A119" s="199" t="s">
        <v>19</v>
      </c>
      <c r="B119" s="200"/>
      <c r="C119" s="200"/>
      <c r="D119" s="200"/>
      <c r="E119" s="201"/>
      <c r="F119" s="21"/>
      <c r="G119" s="246"/>
      <c r="H119" s="247"/>
      <c r="I119" s="247"/>
      <c r="J119" s="248"/>
    </row>
    <row r="120" spans="1:10" s="22" customFormat="1" ht="23.25" customHeight="1">
      <c r="A120" s="199" t="s">
        <v>93</v>
      </c>
      <c r="B120" s="200"/>
      <c r="C120" s="200"/>
      <c r="D120" s="200"/>
      <c r="E120" s="201"/>
      <c r="F120" s="21">
        <v>120</v>
      </c>
      <c r="G120" s="246"/>
      <c r="H120" s="247"/>
      <c r="I120" s="247"/>
      <c r="J120" s="248"/>
    </row>
    <row r="121" spans="1:10" s="23" customFormat="1" ht="17.25" customHeight="1">
      <c r="A121" s="249" t="s">
        <v>94</v>
      </c>
      <c r="B121" s="250"/>
      <c r="C121" s="250"/>
      <c r="D121" s="250"/>
      <c r="E121" s="251"/>
      <c r="F121" s="21">
        <v>130</v>
      </c>
      <c r="G121" s="252">
        <f>I156</f>
        <v>5076000</v>
      </c>
      <c r="H121" s="253"/>
      <c r="I121" s="253"/>
      <c r="J121" s="254"/>
    </row>
    <row r="122" spans="1:10" s="22" customFormat="1" ht="13.5" customHeight="1">
      <c r="A122" s="233" t="s">
        <v>87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20.25" customHeight="1">
      <c r="A123" s="233" t="s">
        <v>95</v>
      </c>
      <c r="B123" s="234"/>
      <c r="C123" s="234"/>
      <c r="D123" s="234"/>
      <c r="E123" s="235"/>
      <c r="F123" s="21"/>
      <c r="G123" s="252"/>
      <c r="H123" s="253"/>
      <c r="I123" s="253"/>
      <c r="J123" s="254"/>
    </row>
    <row r="124" spans="1:10" s="23" customFormat="1" ht="17.25" customHeight="1">
      <c r="A124" s="233" t="s">
        <v>96</v>
      </c>
      <c r="B124" s="234"/>
      <c r="C124" s="234"/>
      <c r="D124" s="234"/>
      <c r="E124" s="235"/>
      <c r="F124" s="21"/>
      <c r="G124" s="252"/>
      <c r="H124" s="253"/>
      <c r="I124" s="253"/>
      <c r="J124" s="254"/>
    </row>
    <row r="125" spans="1:10" s="23" customFormat="1" ht="18" customHeight="1">
      <c r="A125" s="233" t="s">
        <v>90</v>
      </c>
      <c r="B125" s="234"/>
      <c r="C125" s="234"/>
      <c r="D125" s="234"/>
      <c r="E125" s="235"/>
      <c r="F125" s="21"/>
      <c r="G125" s="246"/>
      <c r="H125" s="247"/>
      <c r="I125" s="247"/>
      <c r="J125" s="248"/>
    </row>
    <row r="126" spans="1:10" s="22" customFormat="1" ht="20.25" customHeight="1">
      <c r="A126" s="243" t="s">
        <v>97</v>
      </c>
      <c r="B126" s="244"/>
      <c r="C126" s="244"/>
      <c r="D126" s="244"/>
      <c r="E126" s="245"/>
      <c r="F126" s="21">
        <v>140</v>
      </c>
      <c r="G126" s="246"/>
      <c r="H126" s="247"/>
      <c r="I126" s="247"/>
      <c r="J126" s="248"/>
    </row>
    <row r="127" spans="1:10" s="22" customFormat="1" ht="20.25" customHeight="1">
      <c r="A127" s="25" t="s">
        <v>98</v>
      </c>
      <c r="B127" s="26"/>
      <c r="C127" s="26"/>
      <c r="D127" s="26"/>
      <c r="E127" s="27"/>
      <c r="F127" s="21">
        <v>150</v>
      </c>
      <c r="G127" s="28"/>
      <c r="H127" s="29"/>
      <c r="I127" s="29"/>
      <c r="J127" s="30"/>
    </row>
    <row r="128" spans="1:10" s="22" customFormat="1" ht="20.25" customHeight="1">
      <c r="A128" s="14" t="s">
        <v>87</v>
      </c>
      <c r="B128" s="15"/>
      <c r="C128" s="15"/>
      <c r="D128" s="15"/>
      <c r="E128" s="16"/>
      <c r="F128" s="21"/>
      <c r="G128" s="28"/>
      <c r="H128" s="29"/>
      <c r="I128" s="29"/>
      <c r="J128" s="30"/>
    </row>
    <row r="129" spans="1:10" s="22" customFormat="1" ht="18.75" customHeight="1">
      <c r="A129" s="255" t="s">
        <v>99</v>
      </c>
      <c r="B129" s="256"/>
      <c r="C129" s="256"/>
      <c r="D129" s="256"/>
      <c r="E129" s="257"/>
      <c r="F129" s="21">
        <v>152</v>
      </c>
      <c r="G129" s="28"/>
      <c r="H129" s="29"/>
      <c r="I129" s="29"/>
      <c r="J129" s="30"/>
    </row>
    <row r="130" spans="1:10" s="22" customFormat="1" ht="20.25" customHeight="1">
      <c r="A130" s="199" t="s">
        <v>100</v>
      </c>
      <c r="B130" s="200"/>
      <c r="C130" s="200"/>
      <c r="D130" s="200"/>
      <c r="E130" s="201"/>
      <c r="F130" s="21">
        <v>153</v>
      </c>
      <c r="G130" s="28"/>
      <c r="H130" s="29"/>
      <c r="I130" s="29"/>
      <c r="J130" s="30"/>
    </row>
    <row r="131" spans="1:10" s="22" customFormat="1" ht="20.25" customHeight="1">
      <c r="A131" s="243" t="s">
        <v>101</v>
      </c>
      <c r="B131" s="244"/>
      <c r="C131" s="244"/>
      <c r="D131" s="244"/>
      <c r="E131" s="245"/>
      <c r="F131" s="21">
        <v>180</v>
      </c>
      <c r="G131" s="246"/>
      <c r="H131" s="247"/>
      <c r="I131" s="247"/>
      <c r="J131" s="248"/>
    </row>
    <row r="132" spans="1:10" s="22" customFormat="1" ht="20.25" customHeight="1">
      <c r="A132" s="243" t="s">
        <v>19</v>
      </c>
      <c r="B132" s="244"/>
      <c r="C132" s="244"/>
      <c r="D132" s="244"/>
      <c r="E132" s="245"/>
      <c r="F132" s="21"/>
      <c r="G132" s="246"/>
      <c r="H132" s="247"/>
      <c r="I132" s="247"/>
      <c r="J132" s="248"/>
    </row>
    <row r="133" spans="1:10" s="23" customFormat="1" ht="19.5" customHeight="1">
      <c r="A133" s="233" t="s">
        <v>102</v>
      </c>
      <c r="B133" s="234"/>
      <c r="C133" s="234"/>
      <c r="D133" s="234"/>
      <c r="E133" s="235"/>
      <c r="F133" s="21">
        <v>180</v>
      </c>
      <c r="G133" s="252">
        <f>F156</f>
        <v>13612000</v>
      </c>
      <c r="H133" s="253"/>
      <c r="I133" s="253"/>
      <c r="J133" s="254"/>
    </row>
    <row r="134" spans="1:10" s="23" customFormat="1" ht="19.5" customHeight="1">
      <c r="A134" s="233" t="s">
        <v>235</v>
      </c>
      <c r="B134" s="234"/>
      <c r="C134" s="234"/>
      <c r="D134" s="234"/>
      <c r="E134" s="235"/>
      <c r="F134" s="21">
        <v>180</v>
      </c>
      <c r="G134" s="252">
        <f>G156</f>
        <v>407300</v>
      </c>
      <c r="H134" s="253"/>
      <c r="I134" s="253"/>
      <c r="J134" s="254"/>
    </row>
    <row r="135" spans="1:10" s="23" customFormat="1" ht="19.5" customHeight="1">
      <c r="A135" s="233" t="s">
        <v>103</v>
      </c>
      <c r="B135" s="234"/>
      <c r="C135" s="234"/>
      <c r="D135" s="234"/>
      <c r="E135" s="235"/>
      <c r="F135" s="21">
        <v>180</v>
      </c>
      <c r="G135" s="252"/>
      <c r="H135" s="253"/>
      <c r="I135" s="253"/>
      <c r="J135" s="254"/>
    </row>
    <row r="136" spans="1:10" s="23" customFormat="1" ht="19.5" customHeight="1">
      <c r="A136" s="233" t="s">
        <v>104</v>
      </c>
      <c r="B136" s="234"/>
      <c r="C136" s="234"/>
      <c r="D136" s="234"/>
      <c r="E136" s="235"/>
      <c r="F136" s="21">
        <v>180</v>
      </c>
      <c r="G136" s="252"/>
      <c r="H136" s="253"/>
      <c r="I136" s="253"/>
      <c r="J136" s="254"/>
    </row>
    <row r="137" spans="1:10" s="22" customFormat="1" ht="15.75" customHeight="1">
      <c r="A137" s="233" t="s">
        <v>87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2" customFormat="1" ht="15.75" customHeight="1">
      <c r="A138" s="199" t="s">
        <v>105</v>
      </c>
      <c r="B138" s="200"/>
      <c r="C138" s="200"/>
      <c r="D138" s="200"/>
      <c r="E138" s="201"/>
      <c r="F138" s="21">
        <v>180</v>
      </c>
      <c r="G138" s="246">
        <f>J156</f>
        <v>130000</v>
      </c>
      <c r="H138" s="247"/>
      <c r="I138" s="247"/>
      <c r="J138" s="248"/>
    </row>
    <row r="139" spans="1:10" s="23" customFormat="1" ht="19.5" customHeight="1">
      <c r="A139" s="233" t="s">
        <v>90</v>
      </c>
      <c r="B139" s="234"/>
      <c r="C139" s="234"/>
      <c r="D139" s="234"/>
      <c r="E139" s="235"/>
      <c r="F139" s="21"/>
      <c r="G139" s="252"/>
      <c r="H139" s="253"/>
      <c r="I139" s="253"/>
      <c r="J139" s="254"/>
    </row>
    <row r="140" spans="1:10" s="23" customFormat="1" ht="19.5" customHeight="1">
      <c r="A140" s="249" t="s">
        <v>106</v>
      </c>
      <c r="B140" s="250"/>
      <c r="C140" s="250"/>
      <c r="D140" s="250"/>
      <c r="E140" s="251"/>
      <c r="F140" s="21" t="s">
        <v>86</v>
      </c>
      <c r="G140" s="233"/>
      <c r="H140" s="234"/>
      <c r="I140" s="234"/>
      <c r="J140" s="236"/>
    </row>
    <row r="141" spans="1:10" s="23" customFormat="1" ht="19.5" customHeight="1">
      <c r="A141" s="233" t="s">
        <v>19</v>
      </c>
      <c r="B141" s="234"/>
      <c r="C141" s="234"/>
      <c r="D141" s="234"/>
      <c r="E141" s="235"/>
      <c r="F141" s="24"/>
      <c r="G141" s="233"/>
      <c r="H141" s="234"/>
      <c r="I141" s="234"/>
      <c r="J141" s="236"/>
    </row>
    <row r="142" spans="1:10" s="23" customFormat="1" ht="19.5" customHeight="1">
      <c r="A142" s="199" t="s">
        <v>107</v>
      </c>
      <c r="B142" s="200"/>
      <c r="C142" s="200"/>
      <c r="D142" s="200"/>
      <c r="E142" s="201"/>
      <c r="F142" s="21">
        <v>410</v>
      </c>
      <c r="G142" s="258"/>
      <c r="H142" s="241"/>
      <c r="I142" s="241"/>
      <c r="J142" s="242"/>
    </row>
    <row r="143" spans="1:10" s="23" customFormat="1" ht="19.5" customHeight="1">
      <c r="A143" s="199" t="s">
        <v>108</v>
      </c>
      <c r="B143" s="200"/>
      <c r="C143" s="200"/>
      <c r="D143" s="200"/>
      <c r="E143" s="201"/>
      <c r="F143" s="21">
        <v>420</v>
      </c>
      <c r="G143" s="258"/>
      <c r="H143" s="241"/>
      <c r="I143" s="241"/>
      <c r="J143" s="242"/>
    </row>
    <row r="144" spans="1:10" s="23" customFormat="1" ht="19.5" customHeight="1">
      <c r="A144" s="199" t="s">
        <v>109</v>
      </c>
      <c r="B144" s="200"/>
      <c r="C144" s="200"/>
      <c r="D144" s="200"/>
      <c r="E144" s="201"/>
      <c r="F144" s="21">
        <v>430</v>
      </c>
      <c r="G144" s="258"/>
      <c r="H144" s="241"/>
      <c r="I144" s="241"/>
      <c r="J144" s="242"/>
    </row>
    <row r="145" spans="1:10" s="23" customFormat="1" ht="19.5" customHeight="1">
      <c r="A145" s="199" t="s">
        <v>110</v>
      </c>
      <c r="B145" s="200"/>
      <c r="C145" s="200"/>
      <c r="D145" s="200"/>
      <c r="E145" s="201"/>
      <c r="F145" s="21">
        <v>440</v>
      </c>
      <c r="G145" s="258"/>
      <c r="H145" s="241"/>
      <c r="I145" s="241"/>
      <c r="J145" s="242"/>
    </row>
    <row r="146" spans="1:10" s="23" customFormat="1" ht="19.5" customHeight="1">
      <c r="A146" s="199" t="s">
        <v>111</v>
      </c>
      <c r="B146" s="200"/>
      <c r="C146" s="200"/>
      <c r="D146" s="200"/>
      <c r="E146" s="201"/>
      <c r="F146" s="21">
        <v>620</v>
      </c>
      <c r="G146" s="258"/>
      <c r="H146" s="241"/>
      <c r="I146" s="241"/>
      <c r="J146" s="242"/>
    </row>
    <row r="147" spans="1:10" s="23" customFormat="1" ht="19.5" customHeight="1">
      <c r="A147" s="233" t="s">
        <v>112</v>
      </c>
      <c r="B147" s="234"/>
      <c r="C147" s="234"/>
      <c r="D147" s="234"/>
      <c r="E147" s="235"/>
      <c r="F147" s="21">
        <v>630</v>
      </c>
      <c r="G147" s="233"/>
      <c r="H147" s="234"/>
      <c r="I147" s="234"/>
      <c r="J147" s="236"/>
    </row>
    <row r="148" spans="1:10" s="23" customFormat="1" ht="19.5" customHeight="1">
      <c r="A148" s="199" t="s">
        <v>113</v>
      </c>
      <c r="B148" s="200"/>
      <c r="C148" s="200"/>
      <c r="D148" s="200"/>
      <c r="E148" s="201"/>
      <c r="F148" s="21">
        <v>650</v>
      </c>
      <c r="G148" s="233"/>
      <c r="H148" s="234"/>
      <c r="I148" s="234"/>
      <c r="J148" s="236"/>
    </row>
    <row r="149" spans="1:10" s="20" customFormat="1" ht="19.5" customHeight="1">
      <c r="A149" s="237" t="s">
        <v>114</v>
      </c>
      <c r="B149" s="238"/>
      <c r="C149" s="238"/>
      <c r="D149" s="238"/>
      <c r="E149" s="239"/>
      <c r="F149" s="21" t="s">
        <v>86</v>
      </c>
      <c r="G149" s="233"/>
      <c r="H149" s="234"/>
      <c r="I149" s="234"/>
      <c r="J149" s="236"/>
    </row>
    <row r="150" spans="1:10" s="22" customFormat="1" ht="15" customHeight="1">
      <c r="A150" s="233" t="s">
        <v>87</v>
      </c>
      <c r="B150" s="234"/>
      <c r="C150" s="234"/>
      <c r="D150" s="234"/>
      <c r="E150" s="235"/>
      <c r="F150" s="21"/>
      <c r="G150" s="233"/>
      <c r="H150" s="234"/>
      <c r="I150" s="234"/>
      <c r="J150" s="236"/>
    </row>
    <row r="151" spans="1:10" s="23" customFormat="1" ht="19.5" customHeight="1">
      <c r="A151" s="233" t="s">
        <v>88</v>
      </c>
      <c r="B151" s="234"/>
      <c r="C151" s="234"/>
      <c r="D151" s="234"/>
      <c r="E151" s="235"/>
      <c r="F151" s="21" t="s">
        <v>86</v>
      </c>
      <c r="G151" s="233"/>
      <c r="H151" s="234"/>
      <c r="I151" s="234"/>
      <c r="J151" s="236"/>
    </row>
    <row r="152" spans="1:10" s="23" customFormat="1" ht="24.75" customHeight="1">
      <c r="A152" s="233" t="s">
        <v>89</v>
      </c>
      <c r="B152" s="234"/>
      <c r="C152" s="234"/>
      <c r="D152" s="234"/>
      <c r="E152" s="235"/>
      <c r="F152" s="21" t="s">
        <v>86</v>
      </c>
      <c r="G152" s="233"/>
      <c r="H152" s="234"/>
      <c r="I152" s="234"/>
      <c r="J152" s="236"/>
    </row>
    <row r="153" spans="1:10" s="23" customFormat="1" ht="22.5" customHeight="1" thickBot="1">
      <c r="A153" s="259" t="s">
        <v>90</v>
      </c>
      <c r="B153" s="260"/>
      <c r="C153" s="260"/>
      <c r="D153" s="260"/>
      <c r="E153" s="261"/>
      <c r="F153" s="31"/>
      <c r="G153" s="262"/>
      <c r="H153" s="263"/>
      <c r="I153" s="263"/>
      <c r="J153" s="264"/>
    </row>
    <row r="154" spans="1:10" ht="27.75" customHeight="1" thickBot="1">
      <c r="A154" s="265" t="s">
        <v>16</v>
      </c>
      <c r="B154" s="266"/>
      <c r="C154" s="266"/>
      <c r="D154" s="269" t="s">
        <v>84</v>
      </c>
      <c r="E154" s="271" t="s">
        <v>115</v>
      </c>
      <c r="F154" s="273" t="s">
        <v>87</v>
      </c>
      <c r="G154" s="274"/>
      <c r="H154" s="274"/>
      <c r="I154" s="274"/>
      <c r="J154" s="275"/>
    </row>
    <row r="155" spans="1:10" ht="105" customHeight="1" thickBot="1">
      <c r="A155" s="267"/>
      <c r="B155" s="268"/>
      <c r="C155" s="268"/>
      <c r="D155" s="270"/>
      <c r="E155" s="272"/>
      <c r="F155" s="32" t="s">
        <v>116</v>
      </c>
      <c r="G155" s="33" t="s">
        <v>117</v>
      </c>
      <c r="H155" s="34" t="s">
        <v>118</v>
      </c>
      <c r="I155" s="32" t="s">
        <v>119</v>
      </c>
      <c r="J155" s="32" t="s">
        <v>120</v>
      </c>
    </row>
    <row r="156" spans="1:10" s="12" customFormat="1" ht="22.5" customHeight="1" thickBot="1">
      <c r="A156" s="276" t="s">
        <v>121</v>
      </c>
      <c r="B156" s="277"/>
      <c r="C156" s="278"/>
      <c r="D156" s="35"/>
      <c r="E156" s="106">
        <f>F156+G156+I156+J156</f>
        <v>19225300</v>
      </c>
      <c r="F156" s="106">
        <f>F158+F163+F178+F182</f>
        <v>13612000</v>
      </c>
      <c r="G156" s="36">
        <f>G158+G163+G178+G182</f>
        <v>407300</v>
      </c>
      <c r="H156" s="36">
        <f>H158+H163+H178+H182</f>
        <v>0</v>
      </c>
      <c r="I156" s="36">
        <f>I158+I163+I178+I182</f>
        <v>5076000</v>
      </c>
      <c r="J156" s="36">
        <f>J158+J163+J178+J182</f>
        <v>130000</v>
      </c>
    </row>
    <row r="157" spans="1:10" s="13" customFormat="1" ht="12.75" customHeight="1" thickBot="1">
      <c r="A157" s="168" t="s">
        <v>87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s="12" customFormat="1" ht="19.5" customHeight="1" thickBot="1">
      <c r="A158" s="171" t="s">
        <v>122</v>
      </c>
      <c r="B158" s="172"/>
      <c r="C158" s="173"/>
      <c r="D158" s="38">
        <v>210</v>
      </c>
      <c r="E158" s="36">
        <f>F158+G158+I158+J158</f>
        <v>11417900</v>
      </c>
      <c r="F158" s="36">
        <f>F160+F161+F162</f>
        <v>11404900</v>
      </c>
      <c r="G158" s="36">
        <f>G160+G161+G162</f>
        <v>0</v>
      </c>
      <c r="H158" s="36">
        <f>H160+H161+H162</f>
        <v>0</v>
      </c>
      <c r="I158" s="36">
        <f>I160+I161+I162</f>
        <v>13000</v>
      </c>
      <c r="J158" s="36">
        <f>J160+J161+J162</f>
        <v>0</v>
      </c>
    </row>
    <row r="159" spans="1:10" s="13" customFormat="1" ht="12.75" customHeight="1" thickBot="1">
      <c r="A159" s="168" t="s">
        <v>19</v>
      </c>
      <c r="B159" s="169"/>
      <c r="C159" s="170"/>
      <c r="D159" s="37"/>
      <c r="E159" s="36"/>
      <c r="F159" s="36"/>
      <c r="G159" s="36"/>
      <c r="H159" s="36"/>
      <c r="I159" s="36"/>
      <c r="J159" s="36"/>
    </row>
    <row r="160" spans="1:10" ht="19.5" customHeight="1" thickBot="1">
      <c r="A160" s="168" t="s">
        <v>123</v>
      </c>
      <c r="B160" s="169"/>
      <c r="C160" s="170"/>
      <c r="D160" s="37">
        <v>211</v>
      </c>
      <c r="E160" s="36">
        <f>F160+G160+I160+J160</f>
        <v>8765800</v>
      </c>
      <c r="F160" s="36">
        <f>F194+F258+F243</f>
        <v>8755800</v>
      </c>
      <c r="G160" s="36">
        <f aca="true" t="shared" si="0" ref="G160:J162">G194+G258</f>
        <v>0</v>
      </c>
      <c r="H160" s="36">
        <f t="shared" si="0"/>
        <v>0</v>
      </c>
      <c r="I160" s="36">
        <f t="shared" si="0"/>
        <v>10000</v>
      </c>
      <c r="J160" s="36">
        <f t="shared" si="0"/>
        <v>0</v>
      </c>
    </row>
    <row r="161" spans="1:10" ht="19.5" customHeight="1" thickBot="1">
      <c r="A161" s="168" t="s">
        <v>124</v>
      </c>
      <c r="B161" s="169"/>
      <c r="C161" s="170"/>
      <c r="D161" s="37">
        <v>212</v>
      </c>
      <c r="E161" s="36">
        <f>F161+G161+I161+J161</f>
        <v>4800</v>
      </c>
      <c r="F161" s="36">
        <f>F195+F259</f>
        <v>4800</v>
      </c>
      <c r="G161" s="36">
        <f t="shared" si="0"/>
        <v>0</v>
      </c>
      <c r="H161" s="36">
        <f t="shared" si="0"/>
        <v>0</v>
      </c>
      <c r="I161" s="36">
        <f t="shared" si="0"/>
        <v>0</v>
      </c>
      <c r="J161" s="36">
        <f t="shared" si="0"/>
        <v>0</v>
      </c>
    </row>
    <row r="162" spans="1:10" ht="19.5" customHeight="1" thickBot="1">
      <c r="A162" s="168" t="s">
        <v>125</v>
      </c>
      <c r="B162" s="169"/>
      <c r="C162" s="170"/>
      <c r="D162" s="37">
        <v>213</v>
      </c>
      <c r="E162" s="36">
        <f>F162+G162+I162+J162</f>
        <v>2647300</v>
      </c>
      <c r="F162" s="36">
        <f>F196+F260+F245</f>
        <v>2644300</v>
      </c>
      <c r="G162" s="36">
        <f t="shared" si="0"/>
        <v>0</v>
      </c>
      <c r="H162" s="36">
        <f t="shared" si="0"/>
        <v>0</v>
      </c>
      <c r="I162" s="36">
        <f t="shared" si="0"/>
        <v>3000</v>
      </c>
      <c r="J162" s="36">
        <f t="shared" si="0"/>
        <v>0</v>
      </c>
    </row>
    <row r="163" spans="1:10" s="12" customFormat="1" ht="19.5" customHeight="1" thickBot="1">
      <c r="A163" s="171" t="s">
        <v>126</v>
      </c>
      <c r="B163" s="172"/>
      <c r="C163" s="173"/>
      <c r="D163" s="38">
        <v>220</v>
      </c>
      <c r="E163" s="36">
        <f>F163+G163+I163+J163</f>
        <v>1666480</v>
      </c>
      <c r="F163" s="36">
        <f>F165+F166+F167+F168+F169+F170</f>
        <v>1653480</v>
      </c>
      <c r="G163" s="36">
        <f>G165+G166+G167+G168+G169+G170</f>
        <v>0</v>
      </c>
      <c r="H163" s="36">
        <f>H165+H166+H167+H168+H169+H170</f>
        <v>0</v>
      </c>
      <c r="I163" s="36">
        <f>I165+I166+I167+I168+I169+I170</f>
        <v>3000</v>
      </c>
      <c r="J163" s="36">
        <f>J165+J166+J167+J168+J169+J170</f>
        <v>10000</v>
      </c>
    </row>
    <row r="164" spans="1:10" s="13" customFormat="1" ht="12.75" customHeight="1" thickBot="1">
      <c r="A164" s="168" t="s">
        <v>19</v>
      </c>
      <c r="B164" s="169"/>
      <c r="C164" s="170"/>
      <c r="D164" s="37"/>
      <c r="E164" s="36"/>
      <c r="F164" s="36"/>
      <c r="G164" s="36"/>
      <c r="H164" s="36"/>
      <c r="I164" s="36"/>
      <c r="J164" s="36"/>
    </row>
    <row r="165" spans="1:10" ht="19.5" customHeight="1" thickBot="1">
      <c r="A165" s="168" t="s">
        <v>127</v>
      </c>
      <c r="B165" s="169"/>
      <c r="C165" s="170"/>
      <c r="D165" s="37">
        <v>221</v>
      </c>
      <c r="E165" s="36">
        <f aca="true" t="shared" si="1" ref="E165:E171">F165+G165+I165+J165</f>
        <v>33000</v>
      </c>
      <c r="F165" s="36">
        <f>F199+F263</f>
        <v>30000</v>
      </c>
      <c r="G165" s="36">
        <f>G199+G263</f>
        <v>0</v>
      </c>
      <c r="H165" s="36">
        <f>H199+H263</f>
        <v>0</v>
      </c>
      <c r="I165" s="36">
        <f>I199+I263</f>
        <v>3000</v>
      </c>
      <c r="J165" s="36">
        <f>J199+J263</f>
        <v>0</v>
      </c>
    </row>
    <row r="166" spans="1:10" ht="19.5" customHeight="1" thickBot="1">
      <c r="A166" s="168" t="s">
        <v>128</v>
      </c>
      <c r="B166" s="169"/>
      <c r="C166" s="170"/>
      <c r="D166" s="37">
        <v>222</v>
      </c>
      <c r="E166" s="36">
        <f t="shared" si="1"/>
        <v>0</v>
      </c>
      <c r="F166" s="36">
        <f>F200</f>
        <v>0</v>
      </c>
      <c r="G166" s="36">
        <f>G200</f>
        <v>0</v>
      </c>
      <c r="H166" s="36">
        <f>H200</f>
        <v>0</v>
      </c>
      <c r="I166" s="36">
        <f>I200</f>
        <v>0</v>
      </c>
      <c r="J166" s="36">
        <f>J200</f>
        <v>0</v>
      </c>
    </row>
    <row r="167" spans="1:10" ht="19.5" customHeight="1" thickBot="1">
      <c r="A167" s="168" t="s">
        <v>129</v>
      </c>
      <c r="B167" s="169"/>
      <c r="C167" s="170"/>
      <c r="D167" s="37">
        <v>223</v>
      </c>
      <c r="E167" s="36">
        <f t="shared" si="1"/>
        <v>1362100</v>
      </c>
      <c r="F167" s="36">
        <f>F265</f>
        <v>1362100</v>
      </c>
      <c r="G167" s="36">
        <f>G265</f>
        <v>0</v>
      </c>
      <c r="H167" s="36">
        <f>H265</f>
        <v>0</v>
      </c>
      <c r="I167" s="36">
        <f>I265</f>
        <v>0</v>
      </c>
      <c r="J167" s="36">
        <f>J265</f>
        <v>0</v>
      </c>
    </row>
    <row r="168" spans="1:10" ht="19.5" customHeight="1" thickBot="1">
      <c r="A168" s="168" t="s">
        <v>130</v>
      </c>
      <c r="B168" s="169"/>
      <c r="C168" s="170"/>
      <c r="D168" s="37">
        <v>224</v>
      </c>
      <c r="E168" s="36">
        <f t="shared" si="1"/>
        <v>0</v>
      </c>
      <c r="F168" s="36"/>
      <c r="G168" s="36"/>
      <c r="H168" s="36"/>
      <c r="I168" s="36"/>
      <c r="J168" s="36"/>
    </row>
    <row r="169" spans="1:10" ht="19.5" customHeight="1" thickBot="1">
      <c r="A169" s="168" t="s">
        <v>131</v>
      </c>
      <c r="B169" s="169"/>
      <c r="C169" s="170"/>
      <c r="D169" s="37">
        <v>225</v>
      </c>
      <c r="E169" s="36">
        <f t="shared" si="1"/>
        <v>168000</v>
      </c>
      <c r="F169" s="36">
        <f aca="true" t="shared" si="2" ref="F169:J170">F203+F267</f>
        <v>163000</v>
      </c>
      <c r="G169" s="36">
        <f>G203+G267+G284</f>
        <v>0</v>
      </c>
      <c r="H169" s="36">
        <f t="shared" si="2"/>
        <v>0</v>
      </c>
      <c r="I169" s="36">
        <f t="shared" si="2"/>
        <v>0</v>
      </c>
      <c r="J169" s="36">
        <f t="shared" si="2"/>
        <v>5000</v>
      </c>
    </row>
    <row r="170" spans="1:10" ht="19.5" customHeight="1" thickBot="1">
      <c r="A170" s="168" t="s">
        <v>132</v>
      </c>
      <c r="B170" s="169"/>
      <c r="C170" s="170"/>
      <c r="D170" s="37">
        <v>226</v>
      </c>
      <c r="E170" s="36">
        <f t="shared" si="1"/>
        <v>103380</v>
      </c>
      <c r="F170" s="36">
        <f t="shared" si="2"/>
        <v>98380</v>
      </c>
      <c r="G170" s="36">
        <f>G290+G294</f>
        <v>0</v>
      </c>
      <c r="H170" s="36">
        <f t="shared" si="2"/>
        <v>0</v>
      </c>
      <c r="I170" s="36">
        <f t="shared" si="2"/>
        <v>0</v>
      </c>
      <c r="J170" s="36">
        <f t="shared" si="2"/>
        <v>5000</v>
      </c>
    </row>
    <row r="171" spans="1:10" s="12" customFormat="1" ht="19.5" customHeight="1" hidden="1">
      <c r="A171" s="171" t="s">
        <v>133</v>
      </c>
      <c r="B171" s="172"/>
      <c r="C171" s="173"/>
      <c r="D171" s="38">
        <v>240</v>
      </c>
      <c r="E171" s="36" t="e">
        <f t="shared" si="1"/>
        <v>#REF!</v>
      </c>
      <c r="F171" s="36">
        <v>0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3" customFormat="1" ht="13.5" customHeight="1" hidden="1">
      <c r="A172" s="168" t="s">
        <v>19</v>
      </c>
      <c r="B172" s="169"/>
      <c r="C172" s="170"/>
      <c r="D172" s="37"/>
      <c r="E172" s="36"/>
      <c r="F172" s="36"/>
      <c r="G172" s="36"/>
      <c r="H172" s="36"/>
      <c r="I172" s="36"/>
      <c r="J172" s="36"/>
    </row>
    <row r="173" spans="1:10" ht="19.5" customHeight="1" hidden="1">
      <c r="A173" s="168" t="s">
        <v>134</v>
      </c>
      <c r="B173" s="169"/>
      <c r="C173" s="170"/>
      <c r="D173" s="37">
        <v>241</v>
      </c>
      <c r="E173" s="36" t="e">
        <f aca="true" t="shared" si="3" ref="E173:E178">F173+G173+I173+J173</f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s="12" customFormat="1" ht="19.5" customHeight="1" hidden="1">
      <c r="A174" s="171" t="s">
        <v>135</v>
      </c>
      <c r="B174" s="172"/>
      <c r="C174" s="173"/>
      <c r="D174" s="38">
        <v>260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s="13" customFormat="1" ht="12.75" customHeight="1" hidden="1">
      <c r="A175" s="168" t="s">
        <v>19</v>
      </c>
      <c r="B175" s="169"/>
      <c r="C175" s="170"/>
      <c r="D175" s="37"/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ht="19.5" customHeight="1" hidden="1">
      <c r="A176" s="168" t="s">
        <v>136</v>
      </c>
      <c r="B176" s="169"/>
      <c r="C176" s="170"/>
      <c r="D176" s="37">
        <v>262</v>
      </c>
      <c r="E176" s="36" t="e">
        <f t="shared" si="3"/>
        <v>#REF!</v>
      </c>
      <c r="F176" s="36" t="e">
        <f>#REF!+#REF!</f>
        <v>#REF!</v>
      </c>
      <c r="G176" s="36" t="e">
        <f>#REF!+#REF!</f>
        <v>#REF!</v>
      </c>
      <c r="H176" s="36" t="e">
        <f>#REF!+#REF!</f>
        <v>#REF!</v>
      </c>
      <c r="I176" s="36" t="e">
        <f>#REF!+#REF!</f>
        <v>#REF!</v>
      </c>
      <c r="J176" s="36" t="e">
        <f>#REF!+#REF!</f>
        <v>#REF!</v>
      </c>
    </row>
    <row r="177" spans="1:10" ht="19.5" customHeight="1" hidden="1">
      <c r="A177" s="168" t="s">
        <v>137</v>
      </c>
      <c r="B177" s="169"/>
      <c r="C177" s="170"/>
      <c r="D177" s="37">
        <v>263</v>
      </c>
      <c r="E177" s="36" t="e">
        <f t="shared" si="3"/>
        <v>#REF!</v>
      </c>
      <c r="F177" s="36" t="e">
        <f>#REF!+#REF!</f>
        <v>#REF!</v>
      </c>
      <c r="G177" s="36" t="e">
        <f>#REF!+#REF!</f>
        <v>#REF!</v>
      </c>
      <c r="H177" s="36" t="e">
        <f>#REF!+#REF!</f>
        <v>#REF!</v>
      </c>
      <c r="I177" s="36" t="e">
        <f>#REF!+#REF!</f>
        <v>#REF!</v>
      </c>
      <c r="J177" s="36" t="e">
        <f>#REF!+#REF!</f>
        <v>#REF!</v>
      </c>
    </row>
    <row r="178" spans="1:10" s="12" customFormat="1" ht="19.5" customHeight="1" thickBot="1">
      <c r="A178" s="171" t="s">
        <v>138</v>
      </c>
      <c r="B178" s="172"/>
      <c r="C178" s="173"/>
      <c r="D178" s="38">
        <v>290</v>
      </c>
      <c r="E178" s="36">
        <f t="shared" si="3"/>
        <v>160200</v>
      </c>
      <c r="F178" s="36">
        <f>F180+F181</f>
        <v>160200</v>
      </c>
      <c r="G178" s="36">
        <f>G180+G181</f>
        <v>0</v>
      </c>
      <c r="H178" s="36">
        <f>H180+H181</f>
        <v>0</v>
      </c>
      <c r="I178" s="36">
        <f>I180+I181</f>
        <v>0</v>
      </c>
      <c r="J178" s="36">
        <f>J180+J181</f>
        <v>0</v>
      </c>
    </row>
    <row r="179" spans="1:10" s="12" customFormat="1" ht="12.75" customHeight="1" thickBot="1">
      <c r="A179" s="168" t="s">
        <v>19</v>
      </c>
      <c r="B179" s="169"/>
      <c r="C179" s="170"/>
      <c r="D179" s="37"/>
      <c r="E179" s="36"/>
      <c r="F179" s="36"/>
      <c r="G179" s="36"/>
      <c r="H179" s="36"/>
      <c r="I179" s="36"/>
      <c r="J179" s="36"/>
    </row>
    <row r="180" spans="1:10" s="12" customFormat="1" ht="19.5" customHeight="1" thickBot="1">
      <c r="A180" s="168" t="s">
        <v>139</v>
      </c>
      <c r="B180" s="169"/>
      <c r="C180" s="170"/>
      <c r="D180" s="37"/>
      <c r="E180" s="36">
        <f>F180+G180+I180+J180</f>
        <v>157600</v>
      </c>
      <c r="F180" s="36">
        <f aca="true" t="shared" si="4" ref="F180:J181">F207+F236+F271</f>
        <v>157600</v>
      </c>
      <c r="G180" s="36">
        <f t="shared" si="4"/>
        <v>0</v>
      </c>
      <c r="H180" s="36">
        <f t="shared" si="4"/>
        <v>0</v>
      </c>
      <c r="I180" s="36">
        <f t="shared" si="4"/>
        <v>0</v>
      </c>
      <c r="J180" s="36">
        <f t="shared" si="4"/>
        <v>0</v>
      </c>
    </row>
    <row r="181" spans="1:10" s="12" customFormat="1" ht="19.5" customHeight="1" thickBot="1">
      <c r="A181" s="168" t="s">
        <v>140</v>
      </c>
      <c r="B181" s="169"/>
      <c r="C181" s="170"/>
      <c r="D181" s="37"/>
      <c r="E181" s="36">
        <f>F181+G181+I181+J181</f>
        <v>2600</v>
      </c>
      <c r="F181" s="36">
        <f t="shared" si="4"/>
        <v>2600</v>
      </c>
      <c r="G181" s="36">
        <f t="shared" si="4"/>
        <v>0</v>
      </c>
      <c r="H181" s="36">
        <f t="shared" si="4"/>
        <v>0</v>
      </c>
      <c r="I181" s="36">
        <f t="shared" si="4"/>
        <v>0</v>
      </c>
      <c r="J181" s="36">
        <f t="shared" si="4"/>
        <v>0</v>
      </c>
    </row>
    <row r="182" spans="1:10" s="12" customFormat="1" ht="19.5" customHeight="1" thickBot="1">
      <c r="A182" s="171" t="s">
        <v>141</v>
      </c>
      <c r="B182" s="172"/>
      <c r="C182" s="173"/>
      <c r="D182" s="38">
        <v>300</v>
      </c>
      <c r="E182" s="36">
        <f>F182+G182+I182+J182</f>
        <v>5980720</v>
      </c>
      <c r="F182" s="36">
        <f>F184+F185+F186+F187</f>
        <v>393420</v>
      </c>
      <c r="G182" s="36">
        <f>G184+G185+G186+G187</f>
        <v>407300</v>
      </c>
      <c r="H182" s="36">
        <f>H184+H185+H186+H187</f>
        <v>0</v>
      </c>
      <c r="I182" s="36">
        <f>I184+I185+I186+I187</f>
        <v>5060000</v>
      </c>
      <c r="J182" s="36">
        <f>J184+J185+J186+J187</f>
        <v>120000</v>
      </c>
    </row>
    <row r="183" spans="1:10" s="13" customFormat="1" ht="13.5" customHeight="1" thickBot="1">
      <c r="A183" s="168" t="s">
        <v>19</v>
      </c>
      <c r="B183" s="169"/>
      <c r="C183" s="170"/>
      <c r="D183" s="37"/>
      <c r="E183" s="36"/>
      <c r="F183" s="36"/>
      <c r="G183" s="36"/>
      <c r="H183" s="36"/>
      <c r="I183" s="36"/>
      <c r="J183" s="36"/>
    </row>
    <row r="184" spans="1:10" ht="18" customHeight="1" thickBot="1">
      <c r="A184" s="168" t="s">
        <v>142</v>
      </c>
      <c r="B184" s="169"/>
      <c r="C184" s="170"/>
      <c r="D184" s="37">
        <v>310</v>
      </c>
      <c r="E184" s="36">
        <f>F184+G184+I184+J184</f>
        <v>497300</v>
      </c>
      <c r="F184" s="36">
        <f>F211+F221+F251+F275</f>
        <v>0</v>
      </c>
      <c r="G184" s="36">
        <f>G211+G221+G251+G275</f>
        <v>407300</v>
      </c>
      <c r="H184" s="36">
        <f>H211+H221+H251+H275</f>
        <v>0</v>
      </c>
      <c r="I184" s="36">
        <f>I211+I221+I251+I275</f>
        <v>30000</v>
      </c>
      <c r="J184" s="36">
        <f>J211+J221+J251+J275</f>
        <v>60000</v>
      </c>
    </row>
    <row r="185" spans="1:10" ht="19.5" customHeight="1" thickBot="1">
      <c r="A185" s="168" t="s">
        <v>143</v>
      </c>
      <c r="B185" s="169"/>
      <c r="C185" s="170"/>
      <c r="D185" s="37">
        <v>320</v>
      </c>
      <c r="E185" s="36">
        <f>F185+G185+I185+J185</f>
        <v>0</v>
      </c>
      <c r="F185" s="36">
        <f aca="true" t="shared" si="5" ref="F185:J186">F212+F228+F276</f>
        <v>0</v>
      </c>
      <c r="G185" s="36">
        <f t="shared" si="5"/>
        <v>0</v>
      </c>
      <c r="H185" s="36">
        <f t="shared" si="5"/>
        <v>0</v>
      </c>
      <c r="I185" s="36">
        <f t="shared" si="5"/>
        <v>0</v>
      </c>
      <c r="J185" s="36">
        <f t="shared" si="5"/>
        <v>0</v>
      </c>
    </row>
    <row r="186" spans="1:10" ht="19.5" customHeight="1" thickBot="1">
      <c r="A186" s="168" t="s">
        <v>144</v>
      </c>
      <c r="B186" s="169"/>
      <c r="C186" s="170"/>
      <c r="D186" s="37">
        <v>330</v>
      </c>
      <c r="E186" s="36">
        <f>F186+G186+I186+J186</f>
        <v>0</v>
      </c>
      <c r="F186" s="36">
        <f t="shared" si="5"/>
        <v>0</v>
      </c>
      <c r="G186" s="36">
        <f t="shared" si="5"/>
        <v>0</v>
      </c>
      <c r="H186" s="36">
        <f t="shared" si="5"/>
        <v>0</v>
      </c>
      <c r="I186" s="36">
        <f t="shared" si="5"/>
        <v>0</v>
      </c>
      <c r="J186" s="36">
        <f t="shared" si="5"/>
        <v>0</v>
      </c>
    </row>
    <row r="187" spans="1:10" ht="17.25" customHeight="1" thickBot="1">
      <c r="A187" s="168" t="s">
        <v>145</v>
      </c>
      <c r="B187" s="169"/>
      <c r="C187" s="170"/>
      <c r="D187" s="37">
        <v>340</v>
      </c>
      <c r="E187" s="36">
        <f>F187+G187+I187+J187</f>
        <v>5483420</v>
      </c>
      <c r="F187" s="36">
        <f>F214+F230+F252+F278</f>
        <v>393420</v>
      </c>
      <c r="G187" s="36">
        <f>G286</f>
        <v>0</v>
      </c>
      <c r="H187" s="36">
        <f>H214+H230+H252+H278</f>
        <v>0</v>
      </c>
      <c r="I187" s="36">
        <f>I214+I230+I252+I278</f>
        <v>5030000</v>
      </c>
      <c r="J187" s="36">
        <f>J214+J230+J252+J278</f>
        <v>60000</v>
      </c>
    </row>
    <row r="188" spans="1:10" ht="19.5" customHeight="1" thickBot="1">
      <c r="A188" s="279" t="s">
        <v>87</v>
      </c>
      <c r="B188" s="280"/>
      <c r="C188" s="280"/>
      <c r="D188" s="280"/>
      <c r="E188" s="280"/>
      <c r="F188" s="280"/>
      <c r="G188" s="280"/>
      <c r="H188" s="280"/>
      <c r="I188" s="280"/>
      <c r="J188" s="281"/>
    </row>
    <row r="189" spans="1:10" ht="19.5" customHeight="1" thickBot="1">
      <c r="A189" s="282" t="s">
        <v>262</v>
      </c>
      <c r="B189" s="283"/>
      <c r="C189" s="283"/>
      <c r="D189" s="283"/>
      <c r="E189" s="283"/>
      <c r="F189" s="283"/>
      <c r="G189" s="283"/>
      <c r="H189" s="283"/>
      <c r="I189" s="283"/>
      <c r="J189" s="284"/>
    </row>
    <row r="190" spans="1:10" s="12" customFormat="1" ht="19.5" customHeight="1">
      <c r="A190" s="276" t="s">
        <v>121</v>
      </c>
      <c r="B190" s="277"/>
      <c r="C190" s="278"/>
      <c r="D190" s="35"/>
      <c r="E190" s="39">
        <f aca="true" t="shared" si="6" ref="E190:J190">E192+E197+E205+E209</f>
        <v>11696000</v>
      </c>
      <c r="F190" s="39">
        <f t="shared" si="6"/>
        <v>11490000</v>
      </c>
      <c r="G190" s="39">
        <f t="shared" si="6"/>
        <v>0</v>
      </c>
      <c r="H190" s="39">
        <f t="shared" si="6"/>
        <v>0</v>
      </c>
      <c r="I190" s="39">
        <f t="shared" si="6"/>
        <v>76000</v>
      </c>
      <c r="J190" s="39">
        <f t="shared" si="6"/>
        <v>130000</v>
      </c>
    </row>
    <row r="191" spans="1:10" s="13" customFormat="1" ht="12.75" customHeight="1">
      <c r="A191" s="168" t="s">
        <v>87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s="12" customFormat="1" ht="19.5" customHeight="1">
      <c r="A192" s="171" t="s">
        <v>122</v>
      </c>
      <c r="B192" s="172"/>
      <c r="C192" s="173"/>
      <c r="D192" s="38">
        <v>210</v>
      </c>
      <c r="E192" s="43">
        <f aca="true" t="shared" si="7" ref="E192:J192">E194+E195+E196</f>
        <v>11401100</v>
      </c>
      <c r="F192" s="43">
        <f t="shared" si="7"/>
        <v>11388100</v>
      </c>
      <c r="G192" s="43">
        <f t="shared" si="7"/>
        <v>0</v>
      </c>
      <c r="H192" s="43">
        <f t="shared" si="7"/>
        <v>0</v>
      </c>
      <c r="I192" s="43">
        <f t="shared" si="7"/>
        <v>13000</v>
      </c>
      <c r="J192" s="43">
        <f t="shared" si="7"/>
        <v>0</v>
      </c>
    </row>
    <row r="193" spans="1:10" s="13" customFormat="1" ht="12.75" customHeight="1">
      <c r="A193" s="168" t="s">
        <v>19</v>
      </c>
      <c r="B193" s="169"/>
      <c r="C193" s="170"/>
      <c r="D193" s="37"/>
      <c r="E193" s="40"/>
      <c r="F193" s="40"/>
      <c r="G193" s="40"/>
      <c r="H193" s="41"/>
      <c r="I193" s="40"/>
      <c r="J193" s="42"/>
    </row>
    <row r="194" spans="1:10" ht="19.5" customHeight="1">
      <c r="A194" s="168" t="s">
        <v>123</v>
      </c>
      <c r="B194" s="169"/>
      <c r="C194" s="170"/>
      <c r="D194" s="37">
        <v>211</v>
      </c>
      <c r="E194" s="44">
        <f aca="true" t="shared" si="8" ref="E194:E214">F194+G194+H194+I194+J194</f>
        <v>8756600</v>
      </c>
      <c r="F194" s="44">
        <v>8746600</v>
      </c>
      <c r="G194" s="44"/>
      <c r="H194" s="41"/>
      <c r="I194" s="44">
        <v>10000</v>
      </c>
      <c r="J194" s="45"/>
    </row>
    <row r="195" spans="1:10" ht="19.5" customHeight="1">
      <c r="A195" s="168" t="s">
        <v>124</v>
      </c>
      <c r="B195" s="169"/>
      <c r="C195" s="170"/>
      <c r="D195" s="37">
        <v>212</v>
      </c>
      <c r="E195" s="44">
        <f t="shared" si="8"/>
        <v>0</v>
      </c>
      <c r="F195" s="44"/>
      <c r="G195" s="44"/>
      <c r="H195" s="41"/>
      <c r="I195" s="44"/>
      <c r="J195" s="45"/>
    </row>
    <row r="196" spans="1:10" ht="19.5" customHeight="1">
      <c r="A196" s="168" t="s">
        <v>125</v>
      </c>
      <c r="B196" s="169"/>
      <c r="C196" s="170"/>
      <c r="D196" s="37">
        <v>213</v>
      </c>
      <c r="E196" s="44">
        <f t="shared" si="8"/>
        <v>2644500</v>
      </c>
      <c r="F196" s="44">
        <v>2641500</v>
      </c>
      <c r="G196" s="44"/>
      <c r="H196" s="41"/>
      <c r="I196" s="44">
        <v>3000</v>
      </c>
      <c r="J196" s="45"/>
    </row>
    <row r="197" spans="1:10" s="12" customFormat="1" ht="19.5" customHeight="1">
      <c r="A197" s="171" t="s">
        <v>126</v>
      </c>
      <c r="B197" s="172"/>
      <c r="C197" s="173"/>
      <c r="D197" s="38">
        <v>220</v>
      </c>
      <c r="E197" s="44">
        <f t="shared" si="8"/>
        <v>41380</v>
      </c>
      <c r="F197" s="43">
        <f>F199+F200+F201+F202+F203+F204</f>
        <v>28380</v>
      </c>
      <c r="G197" s="43">
        <f>G199+G200+G201+G202+G203+G204</f>
        <v>0</v>
      </c>
      <c r="H197" s="43">
        <f>H199+H200+H201+H202+H203+H204</f>
        <v>0</v>
      </c>
      <c r="I197" s="43">
        <f>I199+I200+I201+I202+I203+I204</f>
        <v>3000</v>
      </c>
      <c r="J197" s="43">
        <f>J199+J200+J201+J202+J203+J204</f>
        <v>10000</v>
      </c>
    </row>
    <row r="198" spans="1:10" s="13" customFormat="1" ht="12.75" customHeight="1">
      <c r="A198" s="168" t="s">
        <v>19</v>
      </c>
      <c r="B198" s="169"/>
      <c r="C198" s="170"/>
      <c r="D198" s="37"/>
      <c r="E198" s="44">
        <f t="shared" si="8"/>
        <v>0</v>
      </c>
      <c r="F198" s="40"/>
      <c r="G198" s="40"/>
      <c r="H198" s="41"/>
      <c r="I198" s="40"/>
      <c r="J198" s="42"/>
    </row>
    <row r="199" spans="1:10" ht="19.5" customHeight="1">
      <c r="A199" s="168" t="s">
        <v>127</v>
      </c>
      <c r="B199" s="169"/>
      <c r="C199" s="170"/>
      <c r="D199" s="37">
        <v>221</v>
      </c>
      <c r="E199" s="44">
        <f t="shared" si="8"/>
        <v>13000</v>
      </c>
      <c r="F199" s="44">
        <v>10000</v>
      </c>
      <c r="G199" s="44"/>
      <c r="H199" s="41"/>
      <c r="I199" s="44">
        <v>3000</v>
      </c>
      <c r="J199" s="45"/>
    </row>
    <row r="200" spans="1:10" ht="19.5" customHeight="1">
      <c r="A200" s="168" t="s">
        <v>128</v>
      </c>
      <c r="B200" s="169"/>
      <c r="C200" s="170"/>
      <c r="D200" s="37">
        <v>222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129</v>
      </c>
      <c r="B201" s="169"/>
      <c r="C201" s="170"/>
      <c r="D201" s="37">
        <v>223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130</v>
      </c>
      <c r="B202" s="169"/>
      <c r="C202" s="170"/>
      <c r="D202" s="37">
        <v>224</v>
      </c>
      <c r="E202" s="44">
        <f t="shared" si="8"/>
        <v>0</v>
      </c>
      <c r="F202" s="44"/>
      <c r="G202" s="44"/>
      <c r="H202" s="41"/>
      <c r="I202" s="44"/>
      <c r="J202" s="45"/>
    </row>
    <row r="203" spans="1:10" ht="19.5" customHeight="1">
      <c r="A203" s="168" t="s">
        <v>131</v>
      </c>
      <c r="B203" s="169"/>
      <c r="C203" s="170"/>
      <c r="D203" s="37">
        <v>225</v>
      </c>
      <c r="E203" s="44">
        <f t="shared" si="8"/>
        <v>5000</v>
      </c>
      <c r="F203" s="44"/>
      <c r="G203" s="44"/>
      <c r="H203" s="41"/>
      <c r="I203" s="44"/>
      <c r="J203" s="45">
        <v>5000</v>
      </c>
    </row>
    <row r="204" spans="1:10" ht="19.5" customHeight="1">
      <c r="A204" s="168" t="s">
        <v>132</v>
      </c>
      <c r="B204" s="169"/>
      <c r="C204" s="170"/>
      <c r="D204" s="37">
        <v>226</v>
      </c>
      <c r="E204" s="44">
        <f t="shared" si="8"/>
        <v>23380</v>
      </c>
      <c r="F204" s="44">
        <v>18380</v>
      </c>
      <c r="G204" s="44"/>
      <c r="H204" s="41"/>
      <c r="I204" s="44"/>
      <c r="J204" s="45">
        <v>5000</v>
      </c>
    </row>
    <row r="205" spans="1:10" s="12" customFormat="1" ht="19.5" customHeight="1">
      <c r="A205" s="171" t="s">
        <v>138</v>
      </c>
      <c r="B205" s="172"/>
      <c r="C205" s="173"/>
      <c r="D205" s="38">
        <v>290</v>
      </c>
      <c r="E205" s="44">
        <f t="shared" si="8"/>
        <v>0</v>
      </c>
      <c r="F205" s="43">
        <f>F206+F207+F208</f>
        <v>0</v>
      </c>
      <c r="G205" s="43">
        <f>G206+G207+G208</f>
        <v>0</v>
      </c>
      <c r="H205" s="43">
        <f>H206+H207+H208</f>
        <v>0</v>
      </c>
      <c r="I205" s="43">
        <f>I206+I207+I208</f>
        <v>0</v>
      </c>
      <c r="J205" s="43">
        <f>J206+J207+J208</f>
        <v>0</v>
      </c>
    </row>
    <row r="206" spans="1:10" s="13" customFormat="1" ht="13.5" customHeight="1">
      <c r="A206" s="168" t="s">
        <v>19</v>
      </c>
      <c r="B206" s="169"/>
      <c r="C206" s="170"/>
      <c r="D206" s="37"/>
      <c r="E206" s="44">
        <f t="shared" si="8"/>
        <v>0</v>
      </c>
      <c r="F206" s="43"/>
      <c r="G206" s="43"/>
      <c r="H206" s="46"/>
      <c r="I206" s="43"/>
      <c r="J206" s="47"/>
    </row>
    <row r="207" spans="1:10" ht="19.5" customHeight="1">
      <c r="A207" s="168" t="s">
        <v>139</v>
      </c>
      <c r="B207" s="169"/>
      <c r="C207" s="170"/>
      <c r="D207" s="37"/>
      <c r="E207" s="44">
        <f t="shared" si="8"/>
        <v>0</v>
      </c>
      <c r="F207" s="48"/>
      <c r="G207" s="48"/>
      <c r="H207" s="49"/>
      <c r="I207" s="48"/>
      <c r="J207" s="47"/>
    </row>
    <row r="208" spans="1:10" s="12" customFormat="1" ht="19.5" customHeight="1">
      <c r="A208" s="168" t="s">
        <v>140</v>
      </c>
      <c r="B208" s="169"/>
      <c r="C208" s="170"/>
      <c r="D208" s="37"/>
      <c r="E208" s="44">
        <f t="shared" si="8"/>
        <v>0</v>
      </c>
      <c r="F208" s="48"/>
      <c r="G208" s="43"/>
      <c r="H208" s="46"/>
      <c r="I208" s="48"/>
      <c r="J208" s="47"/>
    </row>
    <row r="209" spans="1:10" s="13" customFormat="1" ht="12.75" customHeight="1">
      <c r="A209" s="171" t="s">
        <v>141</v>
      </c>
      <c r="B209" s="172"/>
      <c r="C209" s="173"/>
      <c r="D209" s="38">
        <v>300</v>
      </c>
      <c r="E209" s="44">
        <f t="shared" si="8"/>
        <v>253520</v>
      </c>
      <c r="F209" s="43">
        <f>F211+F212+F213+F214</f>
        <v>73520</v>
      </c>
      <c r="G209" s="43">
        <f>G211+G212+G213+G214</f>
        <v>0</v>
      </c>
      <c r="H209" s="43">
        <f>H211+H212+H213+H214</f>
        <v>0</v>
      </c>
      <c r="I209" s="43">
        <f>I211+I212+I213+I214</f>
        <v>60000</v>
      </c>
      <c r="J209" s="43">
        <f>J211+J212+J213+J214</f>
        <v>120000</v>
      </c>
    </row>
    <row r="210" spans="1:10" ht="19.5" customHeight="1">
      <c r="A210" s="168" t="s">
        <v>19</v>
      </c>
      <c r="B210" s="169"/>
      <c r="C210" s="170"/>
      <c r="D210" s="37"/>
      <c r="E210" s="44">
        <f t="shared" si="8"/>
        <v>0</v>
      </c>
      <c r="F210" s="40"/>
      <c r="G210" s="40"/>
      <c r="H210" s="41"/>
      <c r="I210" s="40"/>
      <c r="J210" s="42"/>
    </row>
    <row r="211" spans="1:10" ht="19.5" customHeight="1">
      <c r="A211" s="168" t="s">
        <v>142</v>
      </c>
      <c r="B211" s="169"/>
      <c r="C211" s="170"/>
      <c r="D211" s="37">
        <v>310</v>
      </c>
      <c r="E211" s="44">
        <f t="shared" si="8"/>
        <v>90000</v>
      </c>
      <c r="F211" s="44"/>
      <c r="G211" s="44"/>
      <c r="H211" s="41"/>
      <c r="I211" s="44">
        <v>30000</v>
      </c>
      <c r="J211" s="45">
        <v>60000</v>
      </c>
    </row>
    <row r="212" spans="1:10" s="12" customFormat="1" ht="19.5" customHeight="1">
      <c r="A212" s="168" t="s">
        <v>143</v>
      </c>
      <c r="B212" s="169"/>
      <c r="C212" s="170"/>
      <c r="D212" s="37">
        <v>320</v>
      </c>
      <c r="E212" s="44">
        <f t="shared" si="8"/>
        <v>0</v>
      </c>
      <c r="F212" s="44"/>
      <c r="G212" s="44"/>
      <c r="H212" s="41"/>
      <c r="I212" s="44"/>
      <c r="J212" s="45"/>
    </row>
    <row r="213" spans="1:10" s="12" customFormat="1" ht="19.5" customHeight="1">
      <c r="A213" s="168" t="s">
        <v>144</v>
      </c>
      <c r="B213" s="169"/>
      <c r="C213" s="170"/>
      <c r="D213" s="37">
        <v>330</v>
      </c>
      <c r="E213" s="44">
        <f t="shared" si="8"/>
        <v>0</v>
      </c>
      <c r="F213" s="44"/>
      <c r="G213" s="44"/>
      <c r="H213" s="41"/>
      <c r="I213" s="44"/>
      <c r="J213" s="45"/>
    </row>
    <row r="214" spans="1:10" s="12" customFormat="1" ht="19.5" customHeight="1" thickBot="1">
      <c r="A214" s="168" t="s">
        <v>145</v>
      </c>
      <c r="B214" s="169"/>
      <c r="C214" s="170"/>
      <c r="D214" s="37">
        <v>340</v>
      </c>
      <c r="E214" s="44">
        <f t="shared" si="8"/>
        <v>163520</v>
      </c>
      <c r="F214" s="44">
        <v>73520</v>
      </c>
      <c r="G214" s="44"/>
      <c r="H214" s="41"/>
      <c r="I214" s="44">
        <v>30000</v>
      </c>
      <c r="J214" s="45">
        <v>60000</v>
      </c>
    </row>
    <row r="215" spans="1:10" s="12" customFormat="1" ht="19.5" customHeight="1" thickBot="1">
      <c r="A215" s="282" t="s">
        <v>263</v>
      </c>
      <c r="B215" s="283"/>
      <c r="C215" s="283"/>
      <c r="D215" s="283"/>
      <c r="E215" s="283"/>
      <c r="F215" s="283"/>
      <c r="G215" s="283"/>
      <c r="H215" s="283"/>
      <c r="I215" s="283"/>
      <c r="J215" s="284"/>
    </row>
    <row r="216" spans="1:10" s="12" customFormat="1" ht="19.5" customHeight="1">
      <c r="A216" s="276" t="s">
        <v>121</v>
      </c>
      <c r="B216" s="277"/>
      <c r="C216" s="278"/>
      <c r="D216" s="35"/>
      <c r="E216" s="39">
        <f aca="true" t="shared" si="9" ref="E216:J216">E218</f>
        <v>237700</v>
      </c>
      <c r="F216" s="39">
        <f t="shared" si="9"/>
        <v>0</v>
      </c>
      <c r="G216" s="39">
        <f t="shared" si="9"/>
        <v>237700</v>
      </c>
      <c r="H216" s="39">
        <f t="shared" si="9"/>
        <v>0</v>
      </c>
      <c r="I216" s="39">
        <f t="shared" si="9"/>
        <v>0</v>
      </c>
      <c r="J216" s="39">
        <f t="shared" si="9"/>
        <v>0</v>
      </c>
    </row>
    <row r="217" spans="1:10" s="13" customFormat="1" ht="13.5" customHeight="1">
      <c r="A217" s="168" t="s">
        <v>87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8" customHeight="1">
      <c r="A218" s="171" t="s">
        <v>122</v>
      </c>
      <c r="B218" s="172"/>
      <c r="C218" s="173"/>
      <c r="D218" s="38">
        <v>210</v>
      </c>
      <c r="E218" s="43">
        <f aca="true" t="shared" si="10" ref="E218:J218">E220+E221</f>
        <v>237700</v>
      </c>
      <c r="F218" s="43">
        <f t="shared" si="10"/>
        <v>0</v>
      </c>
      <c r="G218" s="43">
        <f t="shared" si="10"/>
        <v>237700</v>
      </c>
      <c r="H218" s="43">
        <f t="shared" si="10"/>
        <v>0</v>
      </c>
      <c r="I218" s="43">
        <f t="shared" si="10"/>
        <v>0</v>
      </c>
      <c r="J218" s="43">
        <f t="shared" si="10"/>
        <v>0</v>
      </c>
    </row>
    <row r="219" spans="1:10" ht="19.5" customHeight="1">
      <c r="A219" s="168" t="s">
        <v>19</v>
      </c>
      <c r="B219" s="169"/>
      <c r="C219" s="170"/>
      <c r="D219" s="37"/>
      <c r="E219" s="40"/>
      <c r="F219" s="40"/>
      <c r="G219" s="40"/>
      <c r="H219" s="41"/>
      <c r="I219" s="40"/>
      <c r="J219" s="42"/>
    </row>
    <row r="220" spans="1:10" ht="19.5" customHeight="1">
      <c r="A220" s="168" t="s">
        <v>123</v>
      </c>
      <c r="B220" s="169"/>
      <c r="C220" s="170"/>
      <c r="D220" s="37">
        <v>211</v>
      </c>
      <c r="E220" s="44">
        <f>F220+G220+H220+I220+J220</f>
        <v>0</v>
      </c>
      <c r="F220" s="44"/>
      <c r="G220" s="44"/>
      <c r="H220" s="41"/>
      <c r="I220" s="44"/>
      <c r="J220" s="45"/>
    </row>
    <row r="221" spans="1:10" ht="17.25" customHeight="1" thickBot="1">
      <c r="A221" s="168" t="s">
        <v>142</v>
      </c>
      <c r="B221" s="169"/>
      <c r="C221" s="170"/>
      <c r="D221" s="37">
        <v>310</v>
      </c>
      <c r="E221" s="44">
        <f>F221+G221+H221+I221+J221</f>
        <v>237700</v>
      </c>
      <c r="F221" s="44"/>
      <c r="G221" s="44">
        <v>237700</v>
      </c>
      <c r="H221" s="41"/>
      <c r="I221" s="44"/>
      <c r="J221" s="45"/>
    </row>
    <row r="222" spans="1:10" s="12" customFormat="1" ht="19.5" customHeight="1" thickBot="1">
      <c r="A222" s="282" t="s">
        <v>268</v>
      </c>
      <c r="B222" s="283"/>
      <c r="C222" s="283"/>
      <c r="D222" s="283"/>
      <c r="E222" s="283"/>
      <c r="F222" s="283"/>
      <c r="G222" s="283"/>
      <c r="H222" s="283"/>
      <c r="I222" s="283"/>
      <c r="J222" s="284"/>
    </row>
    <row r="223" spans="1:10" s="13" customFormat="1" ht="12.75" customHeight="1">
      <c r="A223" s="276" t="s">
        <v>121</v>
      </c>
      <c r="B223" s="277"/>
      <c r="C223" s="278"/>
      <c r="D223" s="35"/>
      <c r="E223" s="39">
        <f aca="true" t="shared" si="11" ref="E223:J223">E225</f>
        <v>314900</v>
      </c>
      <c r="F223" s="39">
        <f t="shared" si="11"/>
        <v>314900</v>
      </c>
      <c r="G223" s="39">
        <f t="shared" si="11"/>
        <v>0</v>
      </c>
      <c r="H223" s="39">
        <f t="shared" si="11"/>
        <v>0</v>
      </c>
      <c r="I223" s="39">
        <f t="shared" si="11"/>
        <v>0</v>
      </c>
      <c r="J223" s="39">
        <f t="shared" si="11"/>
        <v>0</v>
      </c>
    </row>
    <row r="224" spans="1:10" ht="30" customHeight="1">
      <c r="A224" s="168" t="s">
        <v>87</v>
      </c>
      <c r="B224" s="169"/>
      <c r="C224" s="170"/>
      <c r="D224" s="37"/>
      <c r="E224" s="40"/>
      <c r="F224" s="40"/>
      <c r="G224" s="40"/>
      <c r="H224" s="41"/>
      <c r="I224" s="40"/>
      <c r="J224" s="42"/>
    </row>
    <row r="225" spans="1:10" ht="18" customHeight="1">
      <c r="A225" s="171" t="s">
        <v>141</v>
      </c>
      <c r="B225" s="172"/>
      <c r="C225" s="173"/>
      <c r="D225" s="38">
        <v>300</v>
      </c>
      <c r="E225" s="44">
        <f aca="true" t="shared" si="12" ref="E225:E230">F225+G225+H225+I225+J225</f>
        <v>314900</v>
      </c>
      <c r="F225" s="43">
        <f>F227+F228+F229+F230</f>
        <v>314900</v>
      </c>
      <c r="G225" s="43">
        <f>G227+G228+G229+G230</f>
        <v>0</v>
      </c>
      <c r="H225" s="43">
        <f>H227+H228+H229+H230</f>
        <v>0</v>
      </c>
      <c r="I225" s="43">
        <f>I227+I228+I229+I230</f>
        <v>0</v>
      </c>
      <c r="J225" s="43">
        <f>J227+J228+J229+J230</f>
        <v>0</v>
      </c>
    </row>
    <row r="226" spans="1:10" ht="19.5" customHeight="1">
      <c r="A226" s="168" t="s">
        <v>19</v>
      </c>
      <c r="B226" s="169"/>
      <c r="C226" s="170"/>
      <c r="D226" s="37"/>
      <c r="E226" s="44">
        <f t="shared" si="12"/>
        <v>0</v>
      </c>
      <c r="F226" s="40"/>
      <c r="G226" s="40"/>
      <c r="H226" s="41"/>
      <c r="I226" s="40"/>
      <c r="J226" s="42"/>
    </row>
    <row r="227" spans="1:10" ht="19.5" customHeight="1">
      <c r="A227" s="168" t="s">
        <v>142</v>
      </c>
      <c r="B227" s="169"/>
      <c r="C227" s="170"/>
      <c r="D227" s="37">
        <v>310</v>
      </c>
      <c r="E227" s="44">
        <f t="shared" si="12"/>
        <v>0</v>
      </c>
      <c r="F227" s="44"/>
      <c r="G227" s="44"/>
      <c r="H227" s="41"/>
      <c r="I227" s="44"/>
      <c r="J227" s="45"/>
    </row>
    <row r="228" spans="1:10" ht="19.5" customHeight="1">
      <c r="A228" s="168" t="s">
        <v>143</v>
      </c>
      <c r="B228" s="169"/>
      <c r="C228" s="170"/>
      <c r="D228" s="37">
        <v>320</v>
      </c>
      <c r="E228" s="44">
        <f t="shared" si="12"/>
        <v>0</v>
      </c>
      <c r="F228" s="44"/>
      <c r="G228" s="44"/>
      <c r="H228" s="41"/>
      <c r="I228" s="44"/>
      <c r="J228" s="45"/>
    </row>
    <row r="229" spans="1:10" ht="19.5" customHeight="1">
      <c r="A229" s="168" t="s">
        <v>144</v>
      </c>
      <c r="B229" s="169"/>
      <c r="C229" s="170"/>
      <c r="D229" s="37">
        <v>330</v>
      </c>
      <c r="E229" s="44">
        <f t="shared" si="12"/>
        <v>0</v>
      </c>
      <c r="F229" s="44"/>
      <c r="G229" s="44"/>
      <c r="H229" s="41"/>
      <c r="I229" s="44"/>
      <c r="J229" s="45"/>
    </row>
    <row r="230" spans="1:10" s="12" customFormat="1" ht="19.5" customHeight="1" thickBot="1">
      <c r="A230" s="168" t="s">
        <v>145</v>
      </c>
      <c r="B230" s="169"/>
      <c r="C230" s="170"/>
      <c r="D230" s="37">
        <v>340</v>
      </c>
      <c r="E230" s="44">
        <f t="shared" si="12"/>
        <v>314900</v>
      </c>
      <c r="F230" s="44">
        <v>314900</v>
      </c>
      <c r="G230" s="44"/>
      <c r="H230" s="41"/>
      <c r="I230" s="44"/>
      <c r="J230" s="45"/>
    </row>
    <row r="231" spans="1:10" s="13" customFormat="1" ht="12.75" customHeight="1" thickBot="1">
      <c r="A231" s="282" t="s">
        <v>264</v>
      </c>
      <c r="B231" s="283"/>
      <c r="C231" s="283"/>
      <c r="D231" s="283"/>
      <c r="E231" s="283"/>
      <c r="F231" s="283"/>
      <c r="G231" s="283"/>
      <c r="H231" s="283"/>
      <c r="I231" s="283"/>
      <c r="J231" s="284"/>
    </row>
    <row r="232" spans="1:10" s="12" customFormat="1" ht="19.5" customHeight="1">
      <c r="A232" s="276" t="s">
        <v>121</v>
      </c>
      <c r="B232" s="277"/>
      <c r="C232" s="278"/>
      <c r="D232" s="35"/>
      <c r="E232" s="39">
        <f aca="true" t="shared" si="13" ref="E232:J232">E234</f>
        <v>157600</v>
      </c>
      <c r="F232" s="39">
        <f t="shared" si="13"/>
        <v>157600</v>
      </c>
      <c r="G232" s="39">
        <f t="shared" si="13"/>
        <v>0</v>
      </c>
      <c r="H232" s="39">
        <f t="shared" si="13"/>
        <v>0</v>
      </c>
      <c r="I232" s="39">
        <f t="shared" si="13"/>
        <v>0</v>
      </c>
      <c r="J232" s="39">
        <f t="shared" si="13"/>
        <v>0</v>
      </c>
    </row>
    <row r="233" spans="1:10" s="13" customFormat="1" ht="12.75" customHeight="1">
      <c r="A233" s="168" t="s">
        <v>87</v>
      </c>
      <c r="B233" s="169"/>
      <c r="C233" s="170"/>
      <c r="D233" s="37"/>
      <c r="E233" s="40"/>
      <c r="F233" s="40"/>
      <c r="G233" s="40"/>
      <c r="H233" s="41"/>
      <c r="I233" s="40"/>
      <c r="J233" s="42"/>
    </row>
    <row r="234" spans="1:10" ht="19.5" customHeight="1">
      <c r="A234" s="171" t="s">
        <v>138</v>
      </c>
      <c r="B234" s="172"/>
      <c r="C234" s="173"/>
      <c r="D234" s="38">
        <v>290</v>
      </c>
      <c r="E234" s="44">
        <f>F234+G234+H234+I234+J234</f>
        <v>157600</v>
      </c>
      <c r="F234" s="43">
        <f>F236+F237</f>
        <v>157600</v>
      </c>
      <c r="G234" s="43">
        <f>G236+G237</f>
        <v>0</v>
      </c>
      <c r="H234" s="43">
        <f>H236+H237</f>
        <v>0</v>
      </c>
      <c r="I234" s="43">
        <f>I236+I237</f>
        <v>0</v>
      </c>
      <c r="J234" s="43">
        <f>J236+J237</f>
        <v>0</v>
      </c>
    </row>
    <row r="235" spans="1:10" ht="19.5" customHeight="1">
      <c r="A235" s="168" t="s">
        <v>19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ht="19.5" customHeight="1">
      <c r="A236" s="168" t="s">
        <v>139</v>
      </c>
      <c r="B236" s="169"/>
      <c r="C236" s="170"/>
      <c r="D236" s="37"/>
      <c r="E236" s="44">
        <f>F236+G236+H236+I236+J236</f>
        <v>157600</v>
      </c>
      <c r="F236" s="48">
        <v>157600</v>
      </c>
      <c r="G236" s="43"/>
      <c r="H236" s="46"/>
      <c r="I236" s="43"/>
      <c r="J236" s="47"/>
    </row>
    <row r="237" spans="1:10" s="12" customFormat="1" ht="19.5" customHeight="1" thickBot="1">
      <c r="A237" s="168" t="s">
        <v>140</v>
      </c>
      <c r="B237" s="169"/>
      <c r="C237" s="170"/>
      <c r="D237" s="37"/>
      <c r="E237" s="44">
        <f>F237+G237+H237+I237+J237</f>
        <v>0</v>
      </c>
      <c r="F237" s="43"/>
      <c r="G237" s="43"/>
      <c r="H237" s="46"/>
      <c r="I237" s="43"/>
      <c r="J237" s="47"/>
    </row>
    <row r="238" spans="1:10" s="13" customFormat="1" ht="12.75" customHeight="1" thickBot="1">
      <c r="A238" s="282" t="s">
        <v>265</v>
      </c>
      <c r="B238" s="283"/>
      <c r="C238" s="283"/>
      <c r="D238" s="283"/>
      <c r="E238" s="283"/>
      <c r="F238" s="283"/>
      <c r="G238" s="283"/>
      <c r="H238" s="283"/>
      <c r="I238" s="283"/>
      <c r="J238" s="284"/>
    </row>
    <row r="239" spans="1:10" ht="19.5" customHeight="1">
      <c r="A239" s="276" t="s">
        <v>121</v>
      </c>
      <c r="B239" s="277"/>
      <c r="C239" s="278"/>
      <c r="D239" s="35"/>
      <c r="E239" s="39">
        <f>F239+G239+H239+I239+J239</f>
        <v>12000</v>
      </c>
      <c r="F239" s="39">
        <f>F241</f>
        <v>12000</v>
      </c>
      <c r="G239" s="39">
        <f>G241</f>
        <v>0</v>
      </c>
      <c r="H239" s="39">
        <f>H241</f>
        <v>0</v>
      </c>
      <c r="I239" s="39">
        <f>I241</f>
        <v>0</v>
      </c>
      <c r="J239" s="39">
        <f>J241</f>
        <v>0</v>
      </c>
    </row>
    <row r="240" spans="1:10" ht="19.5" customHeight="1">
      <c r="A240" s="168" t="s">
        <v>87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71" t="s">
        <v>122</v>
      </c>
      <c r="B241" s="172"/>
      <c r="C241" s="173"/>
      <c r="D241" s="38">
        <v>210</v>
      </c>
      <c r="E241" s="43">
        <f aca="true" t="shared" si="14" ref="E241:J241">E243+E244+E245</f>
        <v>12000</v>
      </c>
      <c r="F241" s="43">
        <f t="shared" si="14"/>
        <v>12000</v>
      </c>
      <c r="G241" s="43">
        <f t="shared" si="14"/>
        <v>0</v>
      </c>
      <c r="H241" s="43">
        <f t="shared" si="14"/>
        <v>0</v>
      </c>
      <c r="I241" s="43">
        <f t="shared" si="14"/>
        <v>0</v>
      </c>
      <c r="J241" s="43">
        <f t="shared" si="14"/>
        <v>0</v>
      </c>
    </row>
    <row r="242" spans="1:10" ht="19.5" customHeight="1">
      <c r="A242" s="168" t="s">
        <v>19</v>
      </c>
      <c r="B242" s="169"/>
      <c r="C242" s="170"/>
      <c r="D242" s="37"/>
      <c r="E242" s="40"/>
      <c r="F242" s="40"/>
      <c r="G242" s="40"/>
      <c r="H242" s="41"/>
      <c r="I242" s="40"/>
      <c r="J242" s="42"/>
    </row>
    <row r="243" spans="1:10" ht="19.5" customHeight="1">
      <c r="A243" s="168" t="s">
        <v>123</v>
      </c>
      <c r="B243" s="169"/>
      <c r="C243" s="170"/>
      <c r="D243" s="37">
        <v>211</v>
      </c>
      <c r="E243" s="44">
        <f>F243+G243+H243+I243+J243</f>
        <v>9200</v>
      </c>
      <c r="F243" s="44">
        <v>9200</v>
      </c>
      <c r="G243" s="44"/>
      <c r="H243" s="41"/>
      <c r="I243" s="44"/>
      <c r="J243" s="45"/>
    </row>
    <row r="244" spans="1:10" ht="19.5" customHeight="1">
      <c r="A244" s="168" t="s">
        <v>124</v>
      </c>
      <c r="B244" s="169"/>
      <c r="C244" s="170"/>
      <c r="D244" s="37">
        <v>212</v>
      </c>
      <c r="E244" s="44">
        <f>F244+G244+H244+I244+J244</f>
        <v>0</v>
      </c>
      <c r="F244" s="44"/>
      <c r="G244" s="44"/>
      <c r="H244" s="41"/>
      <c r="I244" s="44"/>
      <c r="J244" s="45"/>
    </row>
    <row r="245" spans="1:10" s="12" customFormat="1" ht="19.5" customHeight="1" thickBot="1">
      <c r="A245" s="168" t="s">
        <v>125</v>
      </c>
      <c r="B245" s="169"/>
      <c r="C245" s="170"/>
      <c r="D245" s="37">
        <v>213</v>
      </c>
      <c r="E245" s="44">
        <f>F245+G245+H245+I245+J245</f>
        <v>2800</v>
      </c>
      <c r="F245" s="44">
        <v>2800</v>
      </c>
      <c r="G245" s="44"/>
      <c r="H245" s="41"/>
      <c r="I245" s="44"/>
      <c r="J245" s="45"/>
    </row>
    <row r="246" spans="1:10" s="13" customFormat="1" ht="13.5" customHeight="1" thickBot="1">
      <c r="A246" s="282" t="s">
        <v>266</v>
      </c>
      <c r="B246" s="283"/>
      <c r="C246" s="283"/>
      <c r="D246" s="165"/>
      <c r="E246" s="165"/>
      <c r="F246" s="165"/>
      <c r="G246" s="165"/>
      <c r="H246" s="165"/>
      <c r="I246" s="165"/>
      <c r="J246" s="166"/>
    </row>
    <row r="247" spans="1:10" ht="19.5" customHeight="1">
      <c r="A247" s="276" t="s">
        <v>121</v>
      </c>
      <c r="B247" s="277"/>
      <c r="C247" s="278"/>
      <c r="D247" s="104"/>
      <c r="E247" s="112">
        <f>E251+E252</f>
        <v>169600</v>
      </c>
      <c r="F247" s="112">
        <f>F251+F252</f>
        <v>0</v>
      </c>
      <c r="G247" s="112">
        <f>G252+G251</f>
        <v>169600</v>
      </c>
      <c r="H247" s="83">
        <f>H252+H251</f>
        <v>0</v>
      </c>
      <c r="I247" s="83">
        <f>I252+I251</f>
        <v>0</v>
      </c>
      <c r="J247" s="83">
        <f>J252+J251</f>
        <v>0</v>
      </c>
    </row>
    <row r="248" spans="1:10" s="12" customFormat="1" ht="19.5" customHeight="1">
      <c r="A248" s="168" t="s">
        <v>87</v>
      </c>
      <c r="B248" s="169"/>
      <c r="C248" s="170"/>
      <c r="D248" s="103"/>
      <c r="E248" s="113"/>
      <c r="F248" s="113"/>
      <c r="G248" s="113"/>
      <c r="H248" s="84"/>
      <c r="I248" s="82"/>
      <c r="J248" s="82"/>
    </row>
    <row r="249" spans="1:10" s="13" customFormat="1" ht="12.75" customHeight="1">
      <c r="A249" s="171" t="s">
        <v>141</v>
      </c>
      <c r="B249" s="172"/>
      <c r="C249" s="173"/>
      <c r="D249" s="38">
        <v>300</v>
      </c>
      <c r="E249" s="112">
        <f aca="true" t="shared" si="15" ref="E249:J249">E251+E252</f>
        <v>169600</v>
      </c>
      <c r="F249" s="112">
        <f t="shared" si="15"/>
        <v>0</v>
      </c>
      <c r="G249" s="112">
        <f t="shared" si="15"/>
        <v>169600</v>
      </c>
      <c r="H249" s="83">
        <f t="shared" si="15"/>
        <v>0</v>
      </c>
      <c r="I249" s="83">
        <f t="shared" si="15"/>
        <v>0</v>
      </c>
      <c r="J249" s="83">
        <f t="shared" si="15"/>
        <v>0</v>
      </c>
    </row>
    <row r="250" spans="1:10" ht="19.5" customHeight="1">
      <c r="A250" s="168" t="s">
        <v>19</v>
      </c>
      <c r="B250" s="169"/>
      <c r="C250" s="170"/>
      <c r="D250" s="103"/>
      <c r="E250" s="113"/>
      <c r="F250" s="113"/>
      <c r="G250" s="113"/>
      <c r="H250" s="84"/>
      <c r="I250" s="82"/>
      <c r="J250" s="82"/>
    </row>
    <row r="251" spans="1:10" ht="19.5" customHeight="1">
      <c r="A251" s="168" t="s">
        <v>142</v>
      </c>
      <c r="B251" s="169"/>
      <c r="C251" s="170"/>
      <c r="D251" s="103">
        <v>310</v>
      </c>
      <c r="E251" s="114">
        <f>F251+G251+I251+J251</f>
        <v>169600</v>
      </c>
      <c r="F251" s="114"/>
      <c r="G251" s="114">
        <v>169600</v>
      </c>
      <c r="H251" s="84"/>
      <c r="I251" s="84"/>
      <c r="J251" s="84"/>
    </row>
    <row r="252" spans="1:10" s="12" customFormat="1" ht="19.5" customHeight="1" thickBot="1">
      <c r="A252" s="168" t="s">
        <v>145</v>
      </c>
      <c r="B252" s="169"/>
      <c r="C252" s="170"/>
      <c r="D252" s="103">
        <v>340</v>
      </c>
      <c r="E252" s="84">
        <f>G252</f>
        <v>0</v>
      </c>
      <c r="F252" s="84"/>
      <c r="G252" s="84"/>
      <c r="H252" s="84"/>
      <c r="I252" s="84"/>
      <c r="J252" s="84"/>
    </row>
    <row r="253" spans="1:10" s="12" customFormat="1" ht="19.5" customHeight="1" thickBot="1">
      <c r="A253" s="282" t="s">
        <v>267</v>
      </c>
      <c r="B253" s="283"/>
      <c r="C253" s="283"/>
      <c r="D253" s="283"/>
      <c r="E253" s="283"/>
      <c r="F253" s="283"/>
      <c r="G253" s="283"/>
      <c r="H253" s="283"/>
      <c r="I253" s="283"/>
      <c r="J253" s="284"/>
    </row>
    <row r="254" spans="1:10" s="12" customFormat="1" ht="19.5" customHeight="1">
      <c r="A254" s="276" t="s">
        <v>121</v>
      </c>
      <c r="B254" s="277"/>
      <c r="C254" s="278"/>
      <c r="D254" s="35"/>
      <c r="E254" s="39">
        <f aca="true" t="shared" si="16" ref="E254:J254">E256+E261+E269+E273</f>
        <v>6637500</v>
      </c>
      <c r="F254" s="39">
        <f t="shared" si="16"/>
        <v>1637500</v>
      </c>
      <c r="G254" s="39">
        <f t="shared" si="16"/>
        <v>0</v>
      </c>
      <c r="H254" s="39">
        <f t="shared" si="16"/>
        <v>0</v>
      </c>
      <c r="I254" s="39">
        <f t="shared" si="16"/>
        <v>5000000</v>
      </c>
      <c r="J254" s="39">
        <f t="shared" si="16"/>
        <v>0</v>
      </c>
    </row>
    <row r="255" spans="1:10" s="12" customFormat="1" ht="19.5" customHeight="1">
      <c r="A255" s="168" t="s">
        <v>87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s="12" customFormat="1" ht="19.5" customHeight="1">
      <c r="A256" s="171" t="s">
        <v>122</v>
      </c>
      <c r="B256" s="172"/>
      <c r="C256" s="173"/>
      <c r="D256" s="38">
        <v>210</v>
      </c>
      <c r="E256" s="43">
        <f aca="true" t="shared" si="17" ref="E256:J256">E258+E259+E260</f>
        <v>4800</v>
      </c>
      <c r="F256" s="43">
        <f t="shared" si="17"/>
        <v>4800</v>
      </c>
      <c r="G256" s="43">
        <f t="shared" si="17"/>
        <v>0</v>
      </c>
      <c r="H256" s="43">
        <f t="shared" si="17"/>
        <v>0</v>
      </c>
      <c r="I256" s="43">
        <f t="shared" si="17"/>
        <v>0</v>
      </c>
      <c r="J256" s="43">
        <f t="shared" si="17"/>
        <v>0</v>
      </c>
    </row>
    <row r="257" spans="1:10" s="13" customFormat="1" ht="13.5" customHeight="1">
      <c r="A257" s="168" t="s">
        <v>19</v>
      </c>
      <c r="B257" s="169"/>
      <c r="C257" s="170"/>
      <c r="D257" s="37"/>
      <c r="E257" s="40"/>
      <c r="F257" s="40"/>
      <c r="G257" s="40"/>
      <c r="H257" s="41"/>
      <c r="I257" s="40"/>
      <c r="J257" s="42"/>
    </row>
    <row r="258" spans="1:10" ht="18" customHeight="1">
      <c r="A258" s="168" t="s">
        <v>123</v>
      </c>
      <c r="B258" s="169"/>
      <c r="C258" s="170"/>
      <c r="D258" s="37">
        <v>211</v>
      </c>
      <c r="E258" s="44">
        <f aca="true" t="shared" si="18" ref="E258:E280">F258+G258+H258+I258+J258</f>
        <v>0</v>
      </c>
      <c r="F258" s="44"/>
      <c r="G258" s="44"/>
      <c r="H258" s="41"/>
      <c r="I258" s="44"/>
      <c r="J258" s="45"/>
    </row>
    <row r="259" spans="1:10" ht="19.5" customHeight="1">
      <c r="A259" s="168" t="s">
        <v>124</v>
      </c>
      <c r="B259" s="169"/>
      <c r="C259" s="170"/>
      <c r="D259" s="37">
        <v>212</v>
      </c>
      <c r="E259" s="44">
        <f t="shared" si="18"/>
        <v>4800</v>
      </c>
      <c r="F259" s="44">
        <v>4800</v>
      </c>
      <c r="G259" s="44"/>
      <c r="H259" s="41"/>
      <c r="I259" s="44"/>
      <c r="J259" s="45"/>
    </row>
    <row r="260" spans="1:10" ht="19.5" customHeight="1">
      <c r="A260" s="168" t="s">
        <v>125</v>
      </c>
      <c r="B260" s="169"/>
      <c r="C260" s="170"/>
      <c r="D260" s="37">
        <v>213</v>
      </c>
      <c r="E260" s="44">
        <f t="shared" si="18"/>
        <v>0</v>
      </c>
      <c r="F260" s="44"/>
      <c r="G260" s="44"/>
      <c r="H260" s="41"/>
      <c r="I260" s="44"/>
      <c r="J260" s="45"/>
    </row>
    <row r="261" spans="1:10" ht="17.25" customHeight="1">
      <c r="A261" s="171" t="s">
        <v>126</v>
      </c>
      <c r="B261" s="172"/>
      <c r="C261" s="173"/>
      <c r="D261" s="38">
        <v>220</v>
      </c>
      <c r="E261" s="44">
        <f t="shared" si="18"/>
        <v>1625100</v>
      </c>
      <c r="F261" s="43">
        <f>F263+F264+F265+F266+F267+F268</f>
        <v>1625100</v>
      </c>
      <c r="G261" s="43">
        <f>G263+G264+G265+G266+G267+G268</f>
        <v>0</v>
      </c>
      <c r="H261" s="43">
        <f>H263+H264+H265+H266+H267+H268</f>
        <v>0</v>
      </c>
      <c r="I261" s="43">
        <f>I263+I264+I265+I266+I267+I268</f>
        <v>0</v>
      </c>
      <c r="J261" s="43">
        <f>J263+J264+J265+J266+J267+J268</f>
        <v>0</v>
      </c>
    </row>
    <row r="262" spans="1:10" s="12" customFormat="1" ht="19.5" customHeight="1">
      <c r="A262" s="168" t="s">
        <v>19</v>
      </c>
      <c r="B262" s="169"/>
      <c r="C262" s="170"/>
      <c r="D262" s="37"/>
      <c r="E262" s="44">
        <f t="shared" si="18"/>
        <v>0</v>
      </c>
      <c r="F262" s="40"/>
      <c r="G262" s="40"/>
      <c r="H262" s="41"/>
      <c r="I262" s="40"/>
      <c r="J262" s="42"/>
    </row>
    <row r="263" spans="1:10" s="13" customFormat="1" ht="12.75" customHeight="1">
      <c r="A263" s="168" t="s">
        <v>127</v>
      </c>
      <c r="B263" s="169"/>
      <c r="C263" s="170"/>
      <c r="D263" s="37">
        <v>221</v>
      </c>
      <c r="E263" s="44">
        <f t="shared" si="18"/>
        <v>20000</v>
      </c>
      <c r="F263" s="44">
        <v>20000</v>
      </c>
      <c r="G263" s="44"/>
      <c r="H263" s="41"/>
      <c r="I263" s="44"/>
      <c r="J263" s="45"/>
    </row>
    <row r="264" spans="1:10" ht="30" customHeight="1">
      <c r="A264" s="168" t="s">
        <v>128</v>
      </c>
      <c r="B264" s="169"/>
      <c r="C264" s="170"/>
      <c r="D264" s="37">
        <v>222</v>
      </c>
      <c r="E264" s="44">
        <f t="shared" si="18"/>
        <v>0</v>
      </c>
      <c r="F264" s="44"/>
      <c r="G264" s="44"/>
      <c r="H264" s="41"/>
      <c r="I264" s="44"/>
      <c r="J264" s="45"/>
    </row>
    <row r="265" spans="1:10" ht="18" customHeight="1">
      <c r="A265" s="168" t="s">
        <v>129</v>
      </c>
      <c r="B265" s="169"/>
      <c r="C265" s="170"/>
      <c r="D265" s="37">
        <v>223</v>
      </c>
      <c r="E265" s="44">
        <f t="shared" si="18"/>
        <v>1362100</v>
      </c>
      <c r="F265" s="44">
        <v>1362100</v>
      </c>
      <c r="G265" s="44"/>
      <c r="H265" s="41"/>
      <c r="I265" s="44"/>
      <c r="J265" s="45"/>
    </row>
    <row r="266" spans="1:10" ht="19.5" customHeight="1">
      <c r="A266" s="168" t="s">
        <v>130</v>
      </c>
      <c r="B266" s="169"/>
      <c r="C266" s="170"/>
      <c r="D266" s="37">
        <v>224</v>
      </c>
      <c r="E266" s="44">
        <f t="shared" si="18"/>
        <v>0</v>
      </c>
      <c r="F266" s="44"/>
      <c r="G266" s="44"/>
      <c r="H266" s="41"/>
      <c r="I266" s="44"/>
      <c r="J266" s="45"/>
    </row>
    <row r="267" spans="1:10" s="12" customFormat="1" ht="19.5" customHeight="1">
      <c r="A267" s="168" t="s">
        <v>131</v>
      </c>
      <c r="B267" s="169"/>
      <c r="C267" s="170"/>
      <c r="D267" s="37">
        <v>225</v>
      </c>
      <c r="E267" s="44">
        <f t="shared" si="18"/>
        <v>163000</v>
      </c>
      <c r="F267" s="44">
        <v>163000</v>
      </c>
      <c r="G267" s="44"/>
      <c r="H267" s="41"/>
      <c r="I267" s="44"/>
      <c r="J267" s="45"/>
    </row>
    <row r="268" spans="1:10" s="13" customFormat="1" ht="12.75" customHeight="1">
      <c r="A268" s="168" t="s">
        <v>132</v>
      </c>
      <c r="B268" s="169"/>
      <c r="C268" s="170"/>
      <c r="D268" s="37">
        <v>226</v>
      </c>
      <c r="E268" s="44">
        <f t="shared" si="18"/>
        <v>80000</v>
      </c>
      <c r="F268" s="44">
        <v>80000</v>
      </c>
      <c r="G268" s="44"/>
      <c r="H268" s="41"/>
      <c r="I268" s="44"/>
      <c r="J268" s="45"/>
    </row>
    <row r="269" spans="1:10" s="12" customFormat="1" ht="19.5" customHeight="1">
      <c r="A269" s="171" t="s">
        <v>138</v>
      </c>
      <c r="B269" s="172"/>
      <c r="C269" s="173"/>
      <c r="D269" s="38">
        <v>290</v>
      </c>
      <c r="E269" s="44">
        <f t="shared" si="18"/>
        <v>2600</v>
      </c>
      <c r="F269" s="43">
        <f>F270+F271+F272</f>
        <v>2600</v>
      </c>
      <c r="G269" s="43">
        <f>G270+G271+G272</f>
        <v>0</v>
      </c>
      <c r="H269" s="43">
        <f>H270+H271+H272</f>
        <v>0</v>
      </c>
      <c r="I269" s="43">
        <f>I270+I271+I272</f>
        <v>0</v>
      </c>
      <c r="J269" s="43">
        <f>J270+J271+J272</f>
        <v>0</v>
      </c>
    </row>
    <row r="270" spans="1:10" s="13" customFormat="1" ht="12.75" customHeight="1">
      <c r="A270" s="168" t="s">
        <v>19</v>
      </c>
      <c r="B270" s="169"/>
      <c r="C270" s="170"/>
      <c r="D270" s="37"/>
      <c r="E270" s="44">
        <f t="shared" si="18"/>
        <v>0</v>
      </c>
      <c r="F270" s="43"/>
      <c r="G270" s="43"/>
      <c r="H270" s="46"/>
      <c r="I270" s="43"/>
      <c r="J270" s="47"/>
    </row>
    <row r="271" spans="1:10" ht="19.5" customHeight="1">
      <c r="A271" s="168" t="s">
        <v>139</v>
      </c>
      <c r="B271" s="169"/>
      <c r="C271" s="170"/>
      <c r="D271" s="37"/>
      <c r="E271" s="44">
        <f t="shared" si="18"/>
        <v>0</v>
      </c>
      <c r="F271" s="48"/>
      <c r="G271" s="48"/>
      <c r="H271" s="49"/>
      <c r="I271" s="48"/>
      <c r="J271" s="47"/>
    </row>
    <row r="272" spans="1:10" ht="19.5" customHeight="1">
      <c r="A272" s="168" t="s">
        <v>140</v>
      </c>
      <c r="B272" s="169"/>
      <c r="C272" s="170"/>
      <c r="D272" s="37"/>
      <c r="E272" s="44">
        <f t="shared" si="18"/>
        <v>2600</v>
      </c>
      <c r="F272" s="48">
        <v>2600</v>
      </c>
      <c r="G272" s="43"/>
      <c r="H272" s="46"/>
      <c r="I272" s="48"/>
      <c r="J272" s="47"/>
    </row>
    <row r="273" spans="1:10" ht="19.5" customHeight="1">
      <c r="A273" s="171" t="s">
        <v>141</v>
      </c>
      <c r="B273" s="172"/>
      <c r="C273" s="173"/>
      <c r="D273" s="38">
        <v>300</v>
      </c>
      <c r="E273" s="44">
        <f t="shared" si="18"/>
        <v>5005000</v>
      </c>
      <c r="F273" s="43">
        <f>F275+F276+F277+F278</f>
        <v>5000</v>
      </c>
      <c r="G273" s="43">
        <f>G275+G276+G277+G278</f>
        <v>0</v>
      </c>
      <c r="H273" s="43">
        <f>H275+H276+H277+H278</f>
        <v>0</v>
      </c>
      <c r="I273" s="43">
        <f>I275+I276+I277+I278</f>
        <v>5000000</v>
      </c>
      <c r="J273" s="43">
        <f>J275+J276+J277+J278</f>
        <v>0</v>
      </c>
    </row>
    <row r="274" spans="1:10" s="12" customFormat="1" ht="19.5" customHeight="1">
      <c r="A274" s="168" t="s">
        <v>19</v>
      </c>
      <c r="B274" s="169"/>
      <c r="C274" s="170"/>
      <c r="D274" s="37"/>
      <c r="E274" s="44">
        <f t="shared" si="18"/>
        <v>0</v>
      </c>
      <c r="F274" s="40"/>
      <c r="G274" s="40"/>
      <c r="H274" s="41"/>
      <c r="I274" s="40"/>
      <c r="J274" s="42"/>
    </row>
    <row r="275" spans="1:10" s="13" customFormat="1" ht="12.75" customHeight="1">
      <c r="A275" s="168" t="s">
        <v>142</v>
      </c>
      <c r="B275" s="169"/>
      <c r="C275" s="170"/>
      <c r="D275" s="37">
        <v>310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143</v>
      </c>
      <c r="B276" s="169"/>
      <c r="C276" s="170"/>
      <c r="D276" s="37">
        <v>320</v>
      </c>
      <c r="E276" s="44">
        <f t="shared" si="18"/>
        <v>0</v>
      </c>
      <c r="F276" s="44"/>
      <c r="G276" s="44"/>
      <c r="H276" s="41"/>
      <c r="I276" s="44"/>
      <c r="J276" s="45"/>
    </row>
    <row r="277" spans="1:10" ht="19.5" customHeight="1">
      <c r="A277" s="168" t="s">
        <v>144</v>
      </c>
      <c r="B277" s="169"/>
      <c r="C277" s="170"/>
      <c r="D277" s="37">
        <v>330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>
      <c r="A278" s="168" t="s">
        <v>145</v>
      </c>
      <c r="B278" s="169"/>
      <c r="C278" s="170"/>
      <c r="D278" s="37">
        <v>340</v>
      </c>
      <c r="E278" s="44">
        <f t="shared" si="18"/>
        <v>5005000</v>
      </c>
      <c r="F278" s="44">
        <v>5000</v>
      </c>
      <c r="G278" s="44"/>
      <c r="H278" s="41"/>
      <c r="I278" s="44">
        <v>5000000</v>
      </c>
      <c r="J278" s="45"/>
    </row>
    <row r="279" spans="1:10" ht="19.5" customHeight="1">
      <c r="A279" s="168" t="s">
        <v>130</v>
      </c>
      <c r="B279" s="169"/>
      <c r="C279" s="170"/>
      <c r="D279" s="37">
        <v>224</v>
      </c>
      <c r="E279" s="44">
        <f t="shared" si="18"/>
        <v>0</v>
      </c>
      <c r="F279" s="44"/>
      <c r="G279" s="44"/>
      <c r="H279" s="41"/>
      <c r="I279" s="44"/>
      <c r="J279" s="45"/>
    </row>
    <row r="280" spans="1:10" ht="19.5" customHeight="1">
      <c r="A280" s="168" t="s">
        <v>131</v>
      </c>
      <c r="B280" s="169"/>
      <c r="C280" s="170"/>
      <c r="D280" s="37">
        <v>225</v>
      </c>
      <c r="E280" s="44">
        <f t="shared" si="18"/>
        <v>0</v>
      </c>
      <c r="F280" s="44"/>
      <c r="G280" s="44"/>
      <c r="H280" s="41"/>
      <c r="I280" s="44"/>
      <c r="J280" s="45"/>
    </row>
    <row r="281" spans="1:10" ht="19.5" customHeight="1" hidden="1" thickBot="1">
      <c r="A281" s="164"/>
      <c r="B281" s="165"/>
      <c r="C281" s="165"/>
      <c r="D281" s="165"/>
      <c r="E281" s="165"/>
      <c r="F281" s="165"/>
      <c r="G281" s="165"/>
      <c r="H281" s="165"/>
      <c r="I281" s="165"/>
      <c r="J281" s="166"/>
    </row>
    <row r="282" spans="1:10" s="12" customFormat="1" ht="19.5" customHeight="1" hidden="1">
      <c r="A282" s="451"/>
      <c r="B282" s="452"/>
      <c r="C282" s="453"/>
      <c r="D282" s="104"/>
      <c r="E282" s="83"/>
      <c r="F282" s="83"/>
      <c r="G282" s="83"/>
      <c r="H282" s="83"/>
      <c r="I282" s="83"/>
      <c r="J282" s="83"/>
    </row>
    <row r="283" spans="1:10" s="13" customFormat="1" ht="12.75" customHeight="1" hidden="1">
      <c r="A283" s="448"/>
      <c r="B283" s="449"/>
      <c r="C283" s="450"/>
      <c r="D283" s="103"/>
      <c r="E283" s="82"/>
      <c r="F283" s="82"/>
      <c r="G283" s="82"/>
      <c r="H283" s="84"/>
      <c r="I283" s="82"/>
      <c r="J283" s="82"/>
    </row>
    <row r="284" spans="1:10" ht="19.5" customHeight="1" hidden="1" thickBot="1">
      <c r="A284" s="454"/>
      <c r="B284" s="455"/>
      <c r="C284" s="456"/>
      <c r="D284" s="37"/>
      <c r="E284" s="84"/>
      <c r="F284" s="84"/>
      <c r="G284" s="84"/>
      <c r="H284" s="84"/>
      <c r="I284" s="84"/>
      <c r="J284" s="84"/>
    </row>
    <row r="285" spans="1:10" ht="19.5" customHeight="1" hidden="1">
      <c r="A285" s="439"/>
      <c r="B285" s="440"/>
      <c r="C285" s="440"/>
      <c r="D285" s="440"/>
      <c r="E285" s="440"/>
      <c r="F285" s="440"/>
      <c r="G285" s="440"/>
      <c r="H285" s="440"/>
      <c r="I285" s="440"/>
      <c r="J285" s="441"/>
    </row>
    <row r="286" spans="1:10" ht="19.5" customHeight="1" hidden="1">
      <c r="A286" s="435"/>
      <c r="B286" s="436"/>
      <c r="C286" s="437"/>
      <c r="D286" s="104"/>
      <c r="E286" s="83"/>
      <c r="F286" s="83"/>
      <c r="G286" s="83"/>
      <c r="H286" s="83"/>
      <c r="I286" s="83"/>
      <c r="J286" s="83"/>
    </row>
    <row r="287" spans="1:10" ht="19.5" customHeight="1" hidden="1">
      <c r="A287" s="442"/>
      <c r="B287" s="443"/>
      <c r="C287" s="444"/>
      <c r="D287" s="103"/>
      <c r="E287" s="82"/>
      <c r="F287" s="82"/>
      <c r="G287" s="82"/>
      <c r="H287" s="84"/>
      <c r="I287" s="82"/>
      <c r="J287" s="82"/>
    </row>
    <row r="288" spans="1:10" ht="19.5" customHeight="1" hidden="1" thickBot="1">
      <c r="A288" s="445"/>
      <c r="B288" s="446"/>
      <c r="C288" s="447"/>
      <c r="D288" s="103"/>
      <c r="E288" s="84"/>
      <c r="F288" s="84"/>
      <c r="G288" s="84"/>
      <c r="H288" s="84"/>
      <c r="I288" s="84"/>
      <c r="J288" s="84"/>
    </row>
    <row r="289" spans="1:10" ht="19.5" customHeight="1" hidden="1">
      <c r="A289" s="439"/>
      <c r="B289" s="440"/>
      <c r="C289" s="440"/>
      <c r="D289" s="440"/>
      <c r="E289" s="440"/>
      <c r="F289" s="440"/>
      <c r="G289" s="440"/>
      <c r="H289" s="440"/>
      <c r="I289" s="440"/>
      <c r="J289" s="441"/>
    </row>
    <row r="290" spans="1:10" ht="19.5" customHeight="1" hidden="1">
      <c r="A290" s="435"/>
      <c r="B290" s="436"/>
      <c r="C290" s="437"/>
      <c r="D290" s="104"/>
      <c r="E290" s="83"/>
      <c r="F290" s="83"/>
      <c r="G290" s="83"/>
      <c r="H290" s="83"/>
      <c r="I290" s="83"/>
      <c r="J290" s="83"/>
    </row>
    <row r="291" spans="1:10" ht="19.5" customHeight="1" hidden="1">
      <c r="A291" s="442"/>
      <c r="B291" s="443"/>
      <c r="C291" s="444"/>
      <c r="D291" s="103"/>
      <c r="E291" s="82"/>
      <c r="F291" s="82"/>
      <c r="G291" s="82"/>
      <c r="H291" s="84"/>
      <c r="I291" s="82"/>
      <c r="J291" s="82"/>
    </row>
    <row r="292" spans="1:10" ht="19.5" customHeight="1" hidden="1" thickBot="1">
      <c r="A292" s="445"/>
      <c r="B292" s="446"/>
      <c r="C292" s="447"/>
      <c r="D292" s="103"/>
      <c r="E292" s="84"/>
      <c r="F292" s="84"/>
      <c r="G292" s="84"/>
      <c r="H292" s="84"/>
      <c r="I292" s="84"/>
      <c r="J292" s="84"/>
    </row>
    <row r="293" spans="1:10" ht="19.5" customHeight="1" hidden="1">
      <c r="A293" s="439"/>
      <c r="B293" s="440"/>
      <c r="C293" s="440"/>
      <c r="D293" s="440"/>
      <c r="E293" s="440"/>
      <c r="F293" s="440"/>
      <c r="G293" s="440"/>
      <c r="H293" s="440"/>
      <c r="I293" s="440"/>
      <c r="J293" s="441"/>
    </row>
    <row r="294" spans="1:10" ht="19.5" customHeight="1" hidden="1">
      <c r="A294" s="435"/>
      <c r="B294" s="436"/>
      <c r="C294" s="437"/>
      <c r="D294" s="103"/>
      <c r="E294" s="84"/>
      <c r="F294" s="84"/>
      <c r="G294" s="84"/>
      <c r="H294" s="84"/>
      <c r="I294" s="84"/>
      <c r="J294" s="84"/>
    </row>
    <row r="295" spans="1:10" ht="19.5" customHeight="1" hidden="1">
      <c r="A295" s="442"/>
      <c r="B295" s="443"/>
      <c r="C295" s="444"/>
      <c r="D295" s="103"/>
      <c r="E295" s="84"/>
      <c r="F295" s="84"/>
      <c r="G295" s="84"/>
      <c r="H295" s="84"/>
      <c r="I295" s="84"/>
      <c r="J295" s="84"/>
    </row>
    <row r="296" spans="1:10" ht="19.5" customHeight="1" hidden="1">
      <c r="A296" s="442"/>
      <c r="B296" s="443"/>
      <c r="C296" s="444"/>
      <c r="D296" s="103"/>
      <c r="E296" s="84"/>
      <c r="F296" s="84"/>
      <c r="G296" s="84"/>
      <c r="H296" s="84"/>
      <c r="I296" s="84"/>
      <c r="J296" s="84"/>
    </row>
    <row r="297" spans="1:10" ht="19.5" customHeight="1">
      <c r="A297" s="85"/>
      <c r="B297" s="85"/>
      <c r="C297" s="85"/>
      <c r="D297" s="86"/>
      <c r="E297" s="87"/>
      <c r="F297" s="87"/>
      <c r="G297" s="87"/>
      <c r="H297" s="87"/>
      <c r="I297" s="87"/>
      <c r="J297" s="87"/>
    </row>
    <row r="298" spans="1:10" ht="19.5" customHeight="1">
      <c r="A298" s="85"/>
      <c r="B298" s="85"/>
      <c r="C298" s="85"/>
      <c r="D298" s="86"/>
      <c r="E298" s="87"/>
      <c r="F298" s="87"/>
      <c r="G298" s="87"/>
      <c r="H298" s="87"/>
      <c r="I298" s="87"/>
      <c r="J298" s="87"/>
    </row>
    <row r="299" spans="1:11" ht="24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1"/>
    </row>
    <row r="300" spans="1:10" ht="15.75">
      <c r="A300" s="6" t="s">
        <v>146</v>
      </c>
      <c r="B300" s="52"/>
      <c r="C300" s="52"/>
      <c r="D300" s="53"/>
      <c r="E300" s="53"/>
      <c r="F300" s="287" t="s">
        <v>177</v>
      </c>
      <c r="G300" s="287"/>
      <c r="H300" s="287"/>
      <c r="I300" s="52"/>
      <c r="J300" s="52"/>
    </row>
    <row r="301" spans="1:10" ht="24" customHeight="1">
      <c r="A301" s="6"/>
      <c r="B301" s="52"/>
      <c r="C301" s="52"/>
      <c r="D301" s="285" t="s">
        <v>172</v>
      </c>
      <c r="E301" s="285"/>
      <c r="F301" s="285"/>
      <c r="G301" s="285"/>
      <c r="H301" s="285"/>
      <c r="I301" s="52"/>
      <c r="J301" s="52"/>
    </row>
    <row r="302" spans="1:10" ht="15.75" customHeight="1">
      <c r="A302" s="6" t="s">
        <v>242</v>
      </c>
      <c r="B302" s="52"/>
      <c r="C302" s="52"/>
      <c r="D302" s="79"/>
      <c r="E302" s="79"/>
      <c r="F302" s="289" t="s">
        <v>241</v>
      </c>
      <c r="G302" s="289"/>
      <c r="H302" s="289"/>
      <c r="I302" s="52"/>
      <c r="J302" s="52"/>
    </row>
    <row r="303" spans="1:10" ht="15" customHeight="1">
      <c r="A303" s="54"/>
      <c r="B303" s="52"/>
      <c r="C303" s="52"/>
      <c r="D303" s="288" t="s">
        <v>162</v>
      </c>
      <c r="E303" s="288"/>
      <c r="F303" s="288"/>
      <c r="G303" s="288"/>
      <c r="H303" s="288"/>
      <c r="I303" s="52"/>
      <c r="J303" s="52"/>
    </row>
    <row r="304" spans="2:10" ht="12.75">
      <c r="B304" s="52"/>
      <c r="C304" s="52"/>
      <c r="D304" s="78"/>
      <c r="E304" s="78"/>
      <c r="F304" s="78"/>
      <c r="G304" s="290"/>
      <c r="H304" s="290"/>
      <c r="I304" s="52"/>
      <c r="J304" s="52"/>
    </row>
    <row r="305" spans="1:10" ht="15.75">
      <c r="A305" s="6" t="s">
        <v>148</v>
      </c>
      <c r="B305" s="52"/>
      <c r="C305" s="52"/>
      <c r="D305" s="79"/>
      <c r="E305" s="79"/>
      <c r="F305" s="289" t="s">
        <v>243</v>
      </c>
      <c r="G305" s="289"/>
      <c r="H305" s="81"/>
      <c r="I305" s="52"/>
      <c r="J305" s="52"/>
    </row>
    <row r="306" spans="1:10" ht="15" customHeight="1">
      <c r="A306" s="6" t="s">
        <v>159</v>
      </c>
      <c r="B306" s="52"/>
      <c r="C306" s="52"/>
      <c r="D306" s="288" t="s">
        <v>161</v>
      </c>
      <c r="E306" s="288"/>
      <c r="F306" s="288"/>
      <c r="G306" s="288"/>
      <c r="H306" s="288"/>
      <c r="I306" s="52"/>
      <c r="J306" s="52"/>
    </row>
  </sheetData>
  <sheetProtection/>
  <mergeCells count="443">
    <mergeCell ref="A296:C296"/>
    <mergeCell ref="A287:C287"/>
    <mergeCell ref="A288:C288"/>
    <mergeCell ref="A289:J289"/>
    <mergeCell ref="A295:C295"/>
    <mergeCell ref="A283:C283"/>
    <mergeCell ref="A282:C282"/>
    <mergeCell ref="A281:J281"/>
    <mergeCell ref="A284:C284"/>
    <mergeCell ref="A285:J285"/>
    <mergeCell ref="A286:C286"/>
    <mergeCell ref="A293:J293"/>
    <mergeCell ref="A294:C294"/>
    <mergeCell ref="A291:C291"/>
    <mergeCell ref="A292:C292"/>
    <mergeCell ref="A278:C278"/>
    <mergeCell ref="A275:C275"/>
    <mergeCell ref="A276:C276"/>
    <mergeCell ref="D306:H306"/>
    <mergeCell ref="F300:H300"/>
    <mergeCell ref="F305:G305"/>
    <mergeCell ref="D301:H301"/>
    <mergeCell ref="F302:H302"/>
    <mergeCell ref="D303:H303"/>
    <mergeCell ref="G304:H304"/>
    <mergeCell ref="A264:C264"/>
    <mergeCell ref="A265:C265"/>
    <mergeCell ref="A267:C267"/>
    <mergeCell ref="A268:C268"/>
    <mergeCell ref="A262:C262"/>
    <mergeCell ref="A263:C263"/>
    <mergeCell ref="A257:C257"/>
    <mergeCell ref="A258:C258"/>
    <mergeCell ref="A259:C259"/>
    <mergeCell ref="A260:C260"/>
    <mergeCell ref="A261:C261"/>
    <mergeCell ref="A232:C232"/>
    <mergeCell ref="A249:C249"/>
    <mergeCell ref="A250:C250"/>
    <mergeCell ref="A251:C251"/>
    <mergeCell ref="A235:C235"/>
    <mergeCell ref="A241:C241"/>
    <mergeCell ref="A247:C247"/>
    <mergeCell ref="A245:C245"/>
    <mergeCell ref="A252:C252"/>
    <mergeCell ref="A255:C255"/>
    <mergeCell ref="A240:C240"/>
    <mergeCell ref="A254:C254"/>
    <mergeCell ref="A253:J253"/>
    <mergeCell ref="A196:C196"/>
    <mergeCell ref="A197:C197"/>
    <mergeCell ref="A214:C214"/>
    <mergeCell ref="A234:C234"/>
    <mergeCell ref="A230:C230"/>
    <mergeCell ref="A223:C223"/>
    <mergeCell ref="A224:C224"/>
    <mergeCell ref="A225:C225"/>
    <mergeCell ref="A216:C216"/>
    <mergeCell ref="A228:C228"/>
    <mergeCell ref="A184:C184"/>
    <mergeCell ref="A185:C185"/>
    <mergeCell ref="A194:C194"/>
    <mergeCell ref="A195:C195"/>
    <mergeCell ref="A192:C192"/>
    <mergeCell ref="A193:C193"/>
    <mergeCell ref="A186:C186"/>
    <mergeCell ref="A187:C187"/>
    <mergeCell ref="A190:C190"/>
    <mergeCell ref="A191:C191"/>
    <mergeCell ref="A206:C206"/>
    <mergeCell ref="A207:C207"/>
    <mergeCell ref="A208:C208"/>
    <mergeCell ref="A209:C209"/>
    <mergeCell ref="A204:C204"/>
    <mergeCell ref="A205:C205"/>
    <mergeCell ref="A198:C198"/>
    <mergeCell ref="A199:C199"/>
    <mergeCell ref="A202:C202"/>
    <mergeCell ref="A203:C203"/>
    <mergeCell ref="A200:C200"/>
    <mergeCell ref="A201:C201"/>
    <mergeCell ref="A182:C182"/>
    <mergeCell ref="A183:C183"/>
    <mergeCell ref="A220:C220"/>
    <mergeCell ref="A221:C221"/>
    <mergeCell ref="A212:C212"/>
    <mergeCell ref="A213:C213"/>
    <mergeCell ref="A210:C210"/>
    <mergeCell ref="A211:C211"/>
    <mergeCell ref="A217:C217"/>
    <mergeCell ref="A218:C218"/>
    <mergeCell ref="A176:C176"/>
    <mergeCell ref="A177:C177"/>
    <mergeCell ref="A180:C180"/>
    <mergeCell ref="A181:C181"/>
    <mergeCell ref="A178:C178"/>
    <mergeCell ref="A179:C179"/>
    <mergeCell ref="A188:J188"/>
    <mergeCell ref="A189:J189"/>
    <mergeCell ref="A168:C168"/>
    <mergeCell ref="A169:C169"/>
    <mergeCell ref="A174:C174"/>
    <mergeCell ref="A175:C175"/>
    <mergeCell ref="A170:C170"/>
    <mergeCell ref="A171:C171"/>
    <mergeCell ref="A172:C172"/>
    <mergeCell ref="A173:C173"/>
    <mergeCell ref="A166:C166"/>
    <mergeCell ref="A167:C167"/>
    <mergeCell ref="A156:C156"/>
    <mergeCell ref="A157:C157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3:E153"/>
    <mergeCell ref="G153:J153"/>
    <mergeCell ref="A154:C155"/>
    <mergeCell ref="D154:D155"/>
    <mergeCell ref="E154:E155"/>
    <mergeCell ref="F154:J154"/>
    <mergeCell ref="A150:E150"/>
    <mergeCell ref="G150:J150"/>
    <mergeCell ref="A152:E152"/>
    <mergeCell ref="G152:J152"/>
    <mergeCell ref="A151:E151"/>
    <mergeCell ref="G151:J151"/>
    <mergeCell ref="A145:E145"/>
    <mergeCell ref="G145:J145"/>
    <mergeCell ref="A147:E147"/>
    <mergeCell ref="G147:J147"/>
    <mergeCell ref="A149:E149"/>
    <mergeCell ref="G149:J149"/>
    <mergeCell ref="A139:E139"/>
    <mergeCell ref="G139:J139"/>
    <mergeCell ref="A148:E148"/>
    <mergeCell ref="G148:J148"/>
    <mergeCell ref="A146:E146"/>
    <mergeCell ref="G146:J146"/>
    <mergeCell ref="A141:E141"/>
    <mergeCell ref="G141:J141"/>
    <mergeCell ref="A135:E135"/>
    <mergeCell ref="G135:J135"/>
    <mergeCell ref="A136:E136"/>
    <mergeCell ref="G136:J136"/>
    <mergeCell ref="A144:E144"/>
    <mergeCell ref="G144:J144"/>
    <mergeCell ref="A140:E140"/>
    <mergeCell ref="G140:J140"/>
    <mergeCell ref="A143:E143"/>
    <mergeCell ref="G143:J143"/>
    <mergeCell ref="A142:E142"/>
    <mergeCell ref="G142:J142"/>
    <mergeCell ref="A126:E126"/>
    <mergeCell ref="G126:J126"/>
    <mergeCell ref="A137:E137"/>
    <mergeCell ref="G137:J137"/>
    <mergeCell ref="A132:E132"/>
    <mergeCell ref="G132:J132"/>
    <mergeCell ref="A133:E133"/>
    <mergeCell ref="G133:J133"/>
    <mergeCell ref="A134:E134"/>
    <mergeCell ref="G134:J134"/>
    <mergeCell ref="A122:E122"/>
    <mergeCell ref="G122:J122"/>
    <mergeCell ref="A138:E138"/>
    <mergeCell ref="G138:J138"/>
    <mergeCell ref="A131:E131"/>
    <mergeCell ref="A124:E124"/>
    <mergeCell ref="G124:J124"/>
    <mergeCell ref="A125:E125"/>
    <mergeCell ref="G125:J125"/>
    <mergeCell ref="G131:J131"/>
    <mergeCell ref="G114:J114"/>
    <mergeCell ref="A115:E115"/>
    <mergeCell ref="A130:E130"/>
    <mergeCell ref="A129:E129"/>
    <mergeCell ref="A123:E123"/>
    <mergeCell ref="G123:J123"/>
    <mergeCell ref="A121:E121"/>
    <mergeCell ref="A120:E120"/>
    <mergeCell ref="G120:J120"/>
    <mergeCell ref="G121:J121"/>
    <mergeCell ref="A119:E119"/>
    <mergeCell ref="G119:J119"/>
    <mergeCell ref="A112:E112"/>
    <mergeCell ref="G112:J112"/>
    <mergeCell ref="A116:E116"/>
    <mergeCell ref="G115:J115"/>
    <mergeCell ref="G116:J116"/>
    <mergeCell ref="A113:E113"/>
    <mergeCell ref="G113:J113"/>
    <mergeCell ref="A114:E114"/>
    <mergeCell ref="A118:E118"/>
    <mergeCell ref="G118:J118"/>
    <mergeCell ref="A117:E117"/>
    <mergeCell ref="G117:J117"/>
    <mergeCell ref="A106:F106"/>
    <mergeCell ref="G106:J106"/>
    <mergeCell ref="A108:J108"/>
    <mergeCell ref="A110:E110"/>
    <mergeCell ref="A107:J107"/>
    <mergeCell ref="A109:J109"/>
    <mergeCell ref="G110:J110"/>
    <mergeCell ref="A111:E111"/>
    <mergeCell ref="G111:J111"/>
    <mergeCell ref="G105:J105"/>
    <mergeCell ref="A100:F100"/>
    <mergeCell ref="G100:J100"/>
    <mergeCell ref="A101:F101"/>
    <mergeCell ref="G101:J101"/>
    <mergeCell ref="A102:F102"/>
    <mergeCell ref="A104:F104"/>
    <mergeCell ref="G104:J104"/>
    <mergeCell ref="A93:F93"/>
    <mergeCell ref="G93:J93"/>
    <mergeCell ref="A105:F105"/>
    <mergeCell ref="G102:J102"/>
    <mergeCell ref="A95:F95"/>
    <mergeCell ref="G95:J95"/>
    <mergeCell ref="A103:F103"/>
    <mergeCell ref="G103:J103"/>
    <mergeCell ref="A97:F97"/>
    <mergeCell ref="G97:J97"/>
    <mergeCell ref="G99:J99"/>
    <mergeCell ref="G98:J98"/>
    <mergeCell ref="A94:F94"/>
    <mergeCell ref="G94:J94"/>
    <mergeCell ref="A98:F98"/>
    <mergeCell ref="A99:F99"/>
    <mergeCell ref="A87:F87"/>
    <mergeCell ref="G87:J87"/>
    <mergeCell ref="A96:F96"/>
    <mergeCell ref="G96:J96"/>
    <mergeCell ref="A91:F91"/>
    <mergeCell ref="G91:J91"/>
    <mergeCell ref="A90:F90"/>
    <mergeCell ref="G90:J90"/>
    <mergeCell ref="A92:F92"/>
    <mergeCell ref="G92:J92"/>
    <mergeCell ref="A82:F82"/>
    <mergeCell ref="G82:J82"/>
    <mergeCell ref="A86:F86"/>
    <mergeCell ref="G86:J86"/>
    <mergeCell ref="A85:F85"/>
    <mergeCell ref="G85:J85"/>
    <mergeCell ref="A84:F84"/>
    <mergeCell ref="G84:J84"/>
    <mergeCell ref="A88:F88"/>
    <mergeCell ref="G88:J88"/>
    <mergeCell ref="A89:F89"/>
    <mergeCell ref="G89:J89"/>
    <mergeCell ref="A78:F78"/>
    <mergeCell ref="G78:J78"/>
    <mergeCell ref="A83:F83"/>
    <mergeCell ref="G83:J83"/>
    <mergeCell ref="A79:F79"/>
    <mergeCell ref="G79:J79"/>
    <mergeCell ref="A80:F80"/>
    <mergeCell ref="G80:J80"/>
    <mergeCell ref="A81:F81"/>
    <mergeCell ref="G81:J81"/>
    <mergeCell ref="A74:F74"/>
    <mergeCell ref="G74:J74"/>
    <mergeCell ref="A77:F77"/>
    <mergeCell ref="G77:J77"/>
    <mergeCell ref="A76:F76"/>
    <mergeCell ref="G76:J76"/>
    <mergeCell ref="A75:F75"/>
    <mergeCell ref="G75:J75"/>
    <mergeCell ref="A66:F66"/>
    <mergeCell ref="G66:J66"/>
    <mergeCell ref="A73:F73"/>
    <mergeCell ref="G73:J73"/>
    <mergeCell ref="A70:F70"/>
    <mergeCell ref="G70:J70"/>
    <mergeCell ref="A72:F72"/>
    <mergeCell ref="G72:J72"/>
    <mergeCell ref="A71:F71"/>
    <mergeCell ref="G71:J71"/>
    <mergeCell ref="A67:F67"/>
    <mergeCell ref="G67:J67"/>
    <mergeCell ref="A69:F69"/>
    <mergeCell ref="G69:J69"/>
    <mergeCell ref="A68:F68"/>
    <mergeCell ref="G68:J68"/>
    <mergeCell ref="A63:F63"/>
    <mergeCell ref="G63:J63"/>
    <mergeCell ref="A64:F64"/>
    <mergeCell ref="G64:J64"/>
    <mergeCell ref="A60:F60"/>
    <mergeCell ref="G60:J60"/>
    <mergeCell ref="A62:F62"/>
    <mergeCell ref="G62:J62"/>
    <mergeCell ref="A65:F65"/>
    <mergeCell ref="G65:J65"/>
    <mergeCell ref="A50:F50"/>
    <mergeCell ref="G50:J50"/>
    <mergeCell ref="A61:F61"/>
    <mergeCell ref="G61:J61"/>
    <mergeCell ref="A57:F57"/>
    <mergeCell ref="G57:J57"/>
    <mergeCell ref="A58:F58"/>
    <mergeCell ref="G58:J58"/>
    <mergeCell ref="A59:F59"/>
    <mergeCell ref="G59:J59"/>
    <mergeCell ref="A48:F48"/>
    <mergeCell ref="G48:J48"/>
    <mergeCell ref="A49:F49"/>
    <mergeCell ref="G49:J49"/>
    <mergeCell ref="A56:F56"/>
    <mergeCell ref="G56:J56"/>
    <mergeCell ref="A52:F52"/>
    <mergeCell ref="G52:J52"/>
    <mergeCell ref="A55:F55"/>
    <mergeCell ref="G55:J55"/>
    <mergeCell ref="A53:F53"/>
    <mergeCell ref="G53:J53"/>
    <mergeCell ref="A54:F54"/>
    <mergeCell ref="G54:J54"/>
    <mergeCell ref="A44:F44"/>
    <mergeCell ref="G44:J44"/>
    <mergeCell ref="A47:F47"/>
    <mergeCell ref="G47:J47"/>
    <mergeCell ref="A46:F46"/>
    <mergeCell ref="G46:J46"/>
    <mergeCell ref="A51:F51"/>
    <mergeCell ref="G51:J51"/>
    <mergeCell ref="A38:F38"/>
    <mergeCell ref="G38:J38"/>
    <mergeCell ref="A45:F45"/>
    <mergeCell ref="G45:J45"/>
    <mergeCell ref="A40:F40"/>
    <mergeCell ref="G40:J40"/>
    <mergeCell ref="A41:F41"/>
    <mergeCell ref="G41:J41"/>
    <mergeCell ref="A43:F43"/>
    <mergeCell ref="G43:J43"/>
    <mergeCell ref="I26:J27"/>
    <mergeCell ref="A42:F42"/>
    <mergeCell ref="G42:J42"/>
    <mergeCell ref="A39:F39"/>
    <mergeCell ref="G39:J39"/>
    <mergeCell ref="A34:F34"/>
    <mergeCell ref="G34:J34"/>
    <mergeCell ref="A35:F35"/>
    <mergeCell ref="A37:F37"/>
    <mergeCell ref="G37:J37"/>
    <mergeCell ref="A33:F33"/>
    <mergeCell ref="G33:J33"/>
    <mergeCell ref="G36:J36"/>
    <mergeCell ref="G35:J35"/>
    <mergeCell ref="A36:F36"/>
    <mergeCell ref="I24:J24"/>
    <mergeCell ref="B25:D25"/>
    <mergeCell ref="E25:H25"/>
    <mergeCell ref="I25:J25"/>
    <mergeCell ref="A32:J32"/>
    <mergeCell ref="A30:J30"/>
    <mergeCell ref="A31:J31"/>
    <mergeCell ref="A28:J28"/>
    <mergeCell ref="A29:J29"/>
    <mergeCell ref="B26:D27"/>
    <mergeCell ref="E26:H27"/>
    <mergeCell ref="B21:D22"/>
    <mergeCell ref="E21:H22"/>
    <mergeCell ref="B24:D24"/>
    <mergeCell ref="E24:H24"/>
    <mergeCell ref="I21:J22"/>
    <mergeCell ref="B23:D23"/>
    <mergeCell ref="E23:H23"/>
    <mergeCell ref="I23:J23"/>
    <mergeCell ref="A18:A20"/>
    <mergeCell ref="B18:D18"/>
    <mergeCell ref="E18:H18"/>
    <mergeCell ref="I18:J18"/>
    <mergeCell ref="B19:D19"/>
    <mergeCell ref="E19:H19"/>
    <mergeCell ref="I19:J19"/>
    <mergeCell ref="B20:D20"/>
    <mergeCell ref="E20:H20"/>
    <mergeCell ref="I20:J20"/>
    <mergeCell ref="B16:D16"/>
    <mergeCell ref="E16:H16"/>
    <mergeCell ref="I16:J16"/>
    <mergeCell ref="B17:D17"/>
    <mergeCell ref="E17:H17"/>
    <mergeCell ref="I17:J17"/>
    <mergeCell ref="A15:D15"/>
    <mergeCell ref="E15:H15"/>
    <mergeCell ref="I15:J15"/>
    <mergeCell ref="B14:D14"/>
    <mergeCell ref="E14:H14"/>
    <mergeCell ref="I14:J14"/>
    <mergeCell ref="B10:D10"/>
    <mergeCell ref="E10:J10"/>
    <mergeCell ref="B13:D13"/>
    <mergeCell ref="E13:H13"/>
    <mergeCell ref="I13:J13"/>
    <mergeCell ref="A11:J11"/>
    <mergeCell ref="A12:J12"/>
    <mergeCell ref="B8:D8"/>
    <mergeCell ref="E8:J8"/>
    <mergeCell ref="B5:D5"/>
    <mergeCell ref="E5:J5"/>
    <mergeCell ref="B6:D7"/>
    <mergeCell ref="E6:J6"/>
    <mergeCell ref="E7:F7"/>
    <mergeCell ref="I7:J7"/>
    <mergeCell ref="B9:D9"/>
    <mergeCell ref="A238:J238"/>
    <mergeCell ref="A246:J246"/>
    <mergeCell ref="A219:C219"/>
    <mergeCell ref="A233:C233"/>
    <mergeCell ref="A227:C227"/>
    <mergeCell ref="A226:C226"/>
    <mergeCell ref="A236:C236"/>
    <mergeCell ref="A242:C242"/>
    <mergeCell ref="A215:J215"/>
    <mergeCell ref="A290:C290"/>
    <mergeCell ref="A266:C266"/>
    <mergeCell ref="A272:C272"/>
    <mergeCell ref="A271:C271"/>
    <mergeCell ref="A269:C269"/>
    <mergeCell ref="A270:C270"/>
    <mergeCell ref="A279:C279"/>
    <mergeCell ref="A273:C273"/>
    <mergeCell ref="A274:C274"/>
    <mergeCell ref="A277:C277"/>
    <mergeCell ref="A280:C280"/>
    <mergeCell ref="A222:J222"/>
    <mergeCell ref="A229:C229"/>
    <mergeCell ref="A231:J231"/>
    <mergeCell ref="A256:C256"/>
    <mergeCell ref="A248:C248"/>
    <mergeCell ref="A237:C237"/>
    <mergeCell ref="A239:C239"/>
    <mergeCell ref="A243:C243"/>
    <mergeCell ref="A244:C244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11"/>
  <sheetViews>
    <sheetView zoomScale="76" zoomScaleNormal="76" zoomScaleSheetLayoutView="75" zoomScalePageLayoutView="0" workbookViewId="0" topLeftCell="A31">
      <selection activeCell="G46" sqref="G46:J46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5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9.5" customHeight="1">
      <c r="A5" s="56"/>
      <c r="B5" s="376"/>
      <c r="C5" s="376"/>
      <c r="D5" s="376"/>
      <c r="E5" s="401" t="s">
        <v>0</v>
      </c>
      <c r="F5" s="401"/>
      <c r="G5" s="401"/>
      <c r="H5" s="401"/>
      <c r="I5" s="401"/>
      <c r="J5" s="401"/>
    </row>
    <row r="6" spans="1:10" ht="19.5" customHeight="1">
      <c r="A6" s="56"/>
      <c r="B6" s="376"/>
      <c r="C6" s="376"/>
      <c r="D6" s="376"/>
      <c r="E6" s="156"/>
      <c r="F6" s="157"/>
      <c r="G6" s="157"/>
      <c r="H6" s="157"/>
      <c r="I6" s="157"/>
      <c r="J6" s="157"/>
    </row>
    <row r="7" spans="1:10" ht="23.25" customHeight="1">
      <c r="A7" s="56"/>
      <c r="B7" s="376"/>
      <c r="C7" s="376"/>
      <c r="D7" s="376"/>
      <c r="E7" s="150" t="s">
        <v>279</v>
      </c>
      <c r="F7" s="150"/>
      <c r="G7" s="121"/>
      <c r="H7" s="121"/>
      <c r="I7" s="151" t="s">
        <v>280</v>
      </c>
      <c r="J7" s="151"/>
    </row>
    <row r="8" spans="1:10" ht="14.25" customHeight="1">
      <c r="A8" s="56"/>
      <c r="B8" s="376"/>
      <c r="C8" s="376"/>
      <c r="D8" s="376"/>
      <c r="E8" s="154" t="s">
        <v>1</v>
      </c>
      <c r="F8" s="154"/>
      <c r="G8" s="154"/>
      <c r="H8" s="154"/>
      <c r="I8" s="154"/>
      <c r="J8" s="154"/>
    </row>
    <row r="9" spans="1:10" ht="13.5" customHeight="1">
      <c r="A9" s="10"/>
      <c r="B9" s="376"/>
      <c r="C9" s="376"/>
      <c r="D9" s="376"/>
      <c r="E9" s="58"/>
      <c r="F9" s="58"/>
      <c r="G9" s="58"/>
      <c r="H9" s="58"/>
      <c r="I9" s="58"/>
      <c r="J9" s="58"/>
    </row>
    <row r="10" spans="1:10" ht="20.25" customHeight="1">
      <c r="A10" s="59"/>
      <c r="B10" s="376"/>
      <c r="C10" s="376"/>
      <c r="D10" s="376"/>
      <c r="E10" s="457" t="s">
        <v>307</v>
      </c>
      <c r="F10" s="457"/>
      <c r="G10" s="457"/>
      <c r="H10" s="457"/>
      <c r="I10" s="457"/>
      <c r="J10" s="457"/>
    </row>
    <row r="11" spans="1:10" ht="28.5" customHeight="1">
      <c r="A11" s="405" t="s">
        <v>2</v>
      </c>
      <c r="B11" s="405"/>
      <c r="C11" s="405"/>
      <c r="D11" s="405"/>
      <c r="E11" s="405"/>
      <c r="F11" s="405"/>
      <c r="G11" s="405"/>
      <c r="H11" s="405"/>
      <c r="I11" s="405"/>
      <c r="J11" s="405"/>
    </row>
    <row r="12" spans="1:10" ht="54" customHeight="1">
      <c r="A12" s="405" t="s">
        <v>285</v>
      </c>
      <c r="B12" s="405"/>
      <c r="C12" s="405"/>
      <c r="D12" s="405"/>
      <c r="E12" s="405"/>
      <c r="F12" s="405"/>
      <c r="G12" s="405"/>
      <c r="H12" s="405"/>
      <c r="I12" s="405"/>
      <c r="J12" s="405"/>
    </row>
    <row r="13" spans="1:10" ht="19.5" customHeight="1" thickBot="1">
      <c r="A13" s="57"/>
      <c r="B13" s="376"/>
      <c r="C13" s="376"/>
      <c r="D13" s="376"/>
      <c r="E13" s="376"/>
      <c r="F13" s="376"/>
      <c r="G13" s="376"/>
      <c r="H13" s="376"/>
      <c r="I13" s="458"/>
      <c r="J13" s="406"/>
    </row>
    <row r="14" spans="1:10" ht="19.5" customHeight="1" thickBot="1">
      <c r="A14" s="60" t="s">
        <v>307</v>
      </c>
      <c r="B14" s="376"/>
      <c r="C14" s="376"/>
      <c r="D14" s="376"/>
      <c r="E14" s="386" t="s">
        <v>3</v>
      </c>
      <c r="F14" s="386"/>
      <c r="G14" s="386"/>
      <c r="H14" s="387"/>
      <c r="I14" s="394"/>
      <c r="J14" s="395"/>
    </row>
    <row r="15" spans="1:10" ht="19.5" customHeight="1" thickBot="1">
      <c r="A15" s="397"/>
      <c r="B15" s="398"/>
      <c r="C15" s="398"/>
      <c r="D15" s="398"/>
      <c r="E15" s="386" t="s">
        <v>4</v>
      </c>
      <c r="F15" s="386"/>
      <c r="G15" s="386"/>
      <c r="H15" s="387"/>
      <c r="I15" s="399">
        <v>42003</v>
      </c>
      <c r="J15" s="400"/>
    </row>
    <row r="16" spans="1:10" ht="19.5" customHeight="1" thickBot="1">
      <c r="A16" s="61"/>
      <c r="B16" s="376"/>
      <c r="C16" s="376"/>
      <c r="D16" s="376"/>
      <c r="E16" s="386"/>
      <c r="F16" s="386"/>
      <c r="G16" s="386"/>
      <c r="H16" s="387"/>
      <c r="I16" s="394"/>
      <c r="J16" s="395"/>
    </row>
    <row r="17" spans="1:10" ht="24.75" customHeight="1" thickBot="1">
      <c r="A17" s="62" t="s">
        <v>5</v>
      </c>
      <c r="B17" s="376"/>
      <c r="C17" s="376"/>
      <c r="D17" s="376"/>
      <c r="E17" s="386" t="s">
        <v>6</v>
      </c>
      <c r="F17" s="386"/>
      <c r="G17" s="386"/>
      <c r="H17" s="387"/>
      <c r="I17" s="141"/>
      <c r="J17" s="142"/>
    </row>
    <row r="18" spans="1:10" ht="19.5" customHeight="1" thickBot="1">
      <c r="A18" s="135" t="s">
        <v>210</v>
      </c>
      <c r="B18" s="385"/>
      <c r="C18" s="385"/>
      <c r="D18" s="385"/>
      <c r="E18" s="381"/>
      <c r="F18" s="381"/>
      <c r="G18" s="381"/>
      <c r="H18" s="382"/>
      <c r="I18" s="383"/>
      <c r="J18" s="384"/>
    </row>
    <row r="19" spans="1:10" ht="19.5" customHeight="1" thickBot="1">
      <c r="A19" s="135"/>
      <c r="B19" s="385"/>
      <c r="C19" s="385"/>
      <c r="D19" s="385"/>
      <c r="E19" s="381"/>
      <c r="F19" s="381"/>
      <c r="G19" s="381"/>
      <c r="H19" s="382"/>
      <c r="I19" s="383"/>
      <c r="J19" s="384"/>
    </row>
    <row r="20" spans="1:10" ht="25.5" customHeight="1" thickBot="1">
      <c r="A20" s="135"/>
      <c r="B20" s="385"/>
      <c r="C20" s="385"/>
      <c r="D20" s="385"/>
      <c r="E20" s="386"/>
      <c r="F20" s="386"/>
      <c r="G20" s="386"/>
      <c r="H20" s="387"/>
      <c r="I20" s="141"/>
      <c r="J20" s="142"/>
    </row>
    <row r="21" spans="1:10" ht="19.5" customHeight="1">
      <c r="A21" s="62" t="s">
        <v>211</v>
      </c>
      <c r="B21" s="376"/>
      <c r="C21" s="376"/>
      <c r="D21" s="376"/>
      <c r="E21" s="388"/>
      <c r="F21" s="388"/>
      <c r="G21" s="388"/>
      <c r="H21" s="389"/>
      <c r="I21" s="390"/>
      <c r="J21" s="391"/>
    </row>
    <row r="22" spans="1:10" ht="25.5" customHeight="1" thickBot="1">
      <c r="A22" s="62" t="s">
        <v>212</v>
      </c>
      <c r="B22" s="376"/>
      <c r="C22" s="376"/>
      <c r="D22" s="376"/>
      <c r="E22" s="388"/>
      <c r="F22" s="388"/>
      <c r="G22" s="388"/>
      <c r="H22" s="389"/>
      <c r="I22" s="392"/>
      <c r="J22" s="393"/>
    </row>
    <row r="23" spans="1:10" ht="20.25" customHeight="1" thickBot="1">
      <c r="A23" s="62" t="s">
        <v>8</v>
      </c>
      <c r="B23" s="376"/>
      <c r="C23" s="376"/>
      <c r="D23" s="376"/>
      <c r="E23" s="386" t="s">
        <v>9</v>
      </c>
      <c r="F23" s="386"/>
      <c r="G23" s="386"/>
      <c r="H23" s="387"/>
      <c r="I23" s="141"/>
      <c r="J23" s="142"/>
    </row>
    <row r="24" spans="1:10" ht="33.75" customHeight="1">
      <c r="A24" s="62" t="s">
        <v>10</v>
      </c>
      <c r="B24" s="376"/>
      <c r="C24" s="376"/>
      <c r="D24" s="376"/>
      <c r="E24" s="376"/>
      <c r="F24" s="376"/>
      <c r="G24" s="376"/>
      <c r="H24" s="376"/>
      <c r="I24" s="396"/>
      <c r="J24" s="396"/>
    </row>
    <row r="25" spans="1:10" ht="52.5" customHeight="1">
      <c r="A25" s="9" t="s">
        <v>151</v>
      </c>
      <c r="B25" s="376"/>
      <c r="C25" s="376"/>
      <c r="D25" s="376"/>
      <c r="E25" s="376"/>
      <c r="F25" s="376"/>
      <c r="G25" s="376"/>
      <c r="H25" s="376"/>
      <c r="I25" s="377"/>
      <c r="J25" s="377"/>
    </row>
    <row r="26" spans="1:10" ht="35.25" customHeight="1">
      <c r="A26" s="62" t="s">
        <v>11</v>
      </c>
      <c r="B26" s="376"/>
      <c r="C26" s="376"/>
      <c r="D26" s="376"/>
      <c r="E26" s="376"/>
      <c r="F26" s="376"/>
      <c r="G26" s="376"/>
      <c r="H26" s="376"/>
      <c r="I26" s="376"/>
      <c r="J26" s="376"/>
    </row>
    <row r="27" spans="1:10" ht="45.75" customHeight="1">
      <c r="A27" s="9" t="s">
        <v>213</v>
      </c>
      <c r="B27" s="376"/>
      <c r="C27" s="376"/>
      <c r="D27" s="376"/>
      <c r="E27" s="376"/>
      <c r="F27" s="376"/>
      <c r="G27" s="376"/>
      <c r="H27" s="376"/>
      <c r="I27" s="376"/>
      <c r="J27" s="376"/>
    </row>
    <row r="28" spans="1:10" ht="19.5" customHeight="1">
      <c r="A28" s="378" t="s">
        <v>13</v>
      </c>
      <c r="B28" s="378"/>
      <c r="C28" s="378"/>
      <c r="D28" s="378"/>
      <c r="E28" s="378"/>
      <c r="F28" s="378"/>
      <c r="G28" s="378"/>
      <c r="H28" s="378"/>
      <c r="I28" s="378"/>
      <c r="J28" s="378"/>
    </row>
    <row r="29" spans="1:10" ht="24.75" customHeight="1">
      <c r="A29" s="379" t="s">
        <v>152</v>
      </c>
      <c r="B29" s="379"/>
      <c r="C29" s="379"/>
      <c r="D29" s="379"/>
      <c r="E29" s="379"/>
      <c r="F29" s="379"/>
      <c r="G29" s="379"/>
      <c r="H29" s="379"/>
      <c r="I29" s="379"/>
      <c r="J29" s="379"/>
    </row>
    <row r="30" spans="1:10" ht="24.75" customHeight="1">
      <c r="A30" s="379" t="s">
        <v>153</v>
      </c>
      <c r="B30" s="379"/>
      <c r="C30" s="379"/>
      <c r="D30" s="379"/>
      <c r="E30" s="379"/>
      <c r="F30" s="379"/>
      <c r="G30" s="379"/>
      <c r="H30" s="379"/>
      <c r="I30" s="379"/>
      <c r="J30" s="379"/>
    </row>
    <row r="31" spans="1:10" s="10" customFormat="1" ht="24.75" customHeight="1">
      <c r="A31" s="179" t="s">
        <v>14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34.5" customHeight="1" thickBot="1">
      <c r="A32" s="380" t="s">
        <v>15</v>
      </c>
      <c r="B32" s="380"/>
      <c r="C32" s="380"/>
      <c r="D32" s="380"/>
      <c r="E32" s="380"/>
      <c r="F32" s="380"/>
      <c r="G32" s="380"/>
      <c r="H32" s="380"/>
      <c r="I32" s="380"/>
      <c r="J32" s="380"/>
    </row>
    <row r="33" spans="1:10" s="11" customFormat="1" ht="39.75" customHeight="1" thickBot="1">
      <c r="A33" s="373" t="s">
        <v>16</v>
      </c>
      <c r="B33" s="374"/>
      <c r="C33" s="374"/>
      <c r="D33" s="374"/>
      <c r="E33" s="374"/>
      <c r="F33" s="375"/>
      <c r="G33" s="373" t="s">
        <v>17</v>
      </c>
      <c r="H33" s="374"/>
      <c r="I33" s="374"/>
      <c r="J33" s="375"/>
    </row>
    <row r="34" spans="1:10" s="12" customFormat="1" ht="19.5" customHeight="1">
      <c r="A34" s="363" t="s">
        <v>18</v>
      </c>
      <c r="B34" s="364"/>
      <c r="C34" s="364"/>
      <c r="D34" s="364"/>
      <c r="E34" s="364"/>
      <c r="F34" s="365"/>
      <c r="G34" s="366">
        <f>G38</f>
        <v>12207309.82</v>
      </c>
      <c r="H34" s="366"/>
      <c r="I34" s="366"/>
      <c r="J34" s="367"/>
    </row>
    <row r="35" spans="1:10" s="13" customFormat="1" ht="15" customHeight="1">
      <c r="A35" s="360" t="s">
        <v>19</v>
      </c>
      <c r="B35" s="361"/>
      <c r="C35" s="361"/>
      <c r="D35" s="361"/>
      <c r="E35" s="361"/>
      <c r="F35" s="362"/>
      <c r="G35" s="353"/>
      <c r="H35" s="353"/>
      <c r="I35" s="353"/>
      <c r="J35" s="354"/>
    </row>
    <row r="36" spans="1:10" ht="30" customHeight="1">
      <c r="A36" s="368" t="s">
        <v>20</v>
      </c>
      <c r="B36" s="369"/>
      <c r="C36" s="369"/>
      <c r="D36" s="369"/>
      <c r="E36" s="369"/>
      <c r="F36" s="370"/>
      <c r="G36" s="371">
        <v>10809294.08</v>
      </c>
      <c r="H36" s="371"/>
      <c r="I36" s="371"/>
      <c r="J36" s="372"/>
    </row>
    <row r="37" spans="1:10" s="13" customFormat="1" ht="12" customHeight="1">
      <c r="A37" s="360" t="s">
        <v>21</v>
      </c>
      <c r="B37" s="361"/>
      <c r="C37" s="361"/>
      <c r="D37" s="361"/>
      <c r="E37" s="361"/>
      <c r="F37" s="362"/>
      <c r="G37" s="353"/>
      <c r="H37" s="353"/>
      <c r="I37" s="353"/>
      <c r="J37" s="354"/>
    </row>
    <row r="38" spans="1:10" ht="41.25" customHeight="1">
      <c r="A38" s="295" t="s">
        <v>22</v>
      </c>
      <c r="B38" s="296"/>
      <c r="C38" s="296"/>
      <c r="D38" s="296"/>
      <c r="E38" s="296"/>
      <c r="F38" s="297"/>
      <c r="G38" s="353">
        <v>12207309.82</v>
      </c>
      <c r="H38" s="353"/>
      <c r="I38" s="353"/>
      <c r="J38" s="354"/>
    </row>
    <row r="39" spans="1:10" ht="42.75" customHeight="1">
      <c r="A39" s="295" t="s">
        <v>23</v>
      </c>
      <c r="B39" s="296"/>
      <c r="C39" s="296"/>
      <c r="D39" s="296"/>
      <c r="E39" s="296"/>
      <c r="F39" s="297"/>
      <c r="G39" s="353"/>
      <c r="H39" s="353"/>
      <c r="I39" s="353"/>
      <c r="J39" s="354"/>
    </row>
    <row r="40" spans="1:10" ht="44.25" customHeight="1">
      <c r="A40" s="295" t="s">
        <v>24</v>
      </c>
      <c r="B40" s="296"/>
      <c r="C40" s="296"/>
      <c r="D40" s="296"/>
      <c r="E40" s="296"/>
      <c r="F40" s="297"/>
      <c r="G40" s="353"/>
      <c r="H40" s="353"/>
      <c r="I40" s="353"/>
      <c r="J40" s="354"/>
    </row>
    <row r="41" spans="1:10" ht="31.5" customHeight="1">
      <c r="A41" s="295" t="s">
        <v>25</v>
      </c>
      <c r="B41" s="296"/>
      <c r="C41" s="296"/>
      <c r="D41" s="296"/>
      <c r="E41" s="296"/>
      <c r="F41" s="297"/>
      <c r="G41" s="353">
        <v>5066818.95</v>
      </c>
      <c r="H41" s="353"/>
      <c r="I41" s="353"/>
      <c r="J41" s="354"/>
    </row>
    <row r="42" spans="1:10" ht="30.75" customHeight="1">
      <c r="A42" s="295" t="s">
        <v>26</v>
      </c>
      <c r="B42" s="296"/>
      <c r="C42" s="296"/>
      <c r="D42" s="296"/>
      <c r="E42" s="296"/>
      <c r="F42" s="297"/>
      <c r="G42" s="353">
        <v>1398015.74</v>
      </c>
      <c r="H42" s="353"/>
      <c r="I42" s="353"/>
      <c r="J42" s="354"/>
    </row>
    <row r="43" spans="1:10" s="13" customFormat="1" ht="13.5" customHeight="1">
      <c r="A43" s="295" t="s">
        <v>21</v>
      </c>
      <c r="B43" s="296"/>
      <c r="C43" s="296"/>
      <c r="D43" s="296"/>
      <c r="E43" s="296"/>
      <c r="F43" s="297"/>
      <c r="G43" s="353"/>
      <c r="H43" s="353"/>
      <c r="I43" s="353"/>
      <c r="J43" s="354"/>
    </row>
    <row r="44" spans="1:10" ht="30" customHeight="1">
      <c r="A44" s="295" t="s">
        <v>27</v>
      </c>
      <c r="B44" s="296"/>
      <c r="C44" s="296"/>
      <c r="D44" s="296"/>
      <c r="E44" s="296"/>
      <c r="F44" s="297"/>
      <c r="G44" s="353">
        <v>585715.06</v>
      </c>
      <c r="H44" s="353"/>
      <c r="I44" s="353"/>
      <c r="J44" s="354"/>
    </row>
    <row r="45" spans="1:10" ht="27" customHeight="1">
      <c r="A45" s="295" t="s">
        <v>28</v>
      </c>
      <c r="B45" s="296"/>
      <c r="C45" s="296"/>
      <c r="D45" s="296"/>
      <c r="E45" s="296"/>
      <c r="F45" s="297"/>
      <c r="G45" s="353">
        <v>123744.88</v>
      </c>
      <c r="H45" s="353"/>
      <c r="I45" s="353"/>
      <c r="J45" s="354"/>
    </row>
    <row r="46" spans="1:10" ht="19.5" customHeight="1">
      <c r="A46" s="355" t="s">
        <v>29</v>
      </c>
      <c r="B46" s="356"/>
      <c r="C46" s="356"/>
      <c r="D46" s="356"/>
      <c r="E46" s="356"/>
      <c r="F46" s="357"/>
      <c r="G46" s="358"/>
      <c r="H46" s="358"/>
      <c r="I46" s="358"/>
      <c r="J46" s="359"/>
    </row>
    <row r="47" spans="1:10" s="13" customFormat="1" ht="14.25" customHeight="1">
      <c r="A47" s="360" t="s">
        <v>19</v>
      </c>
      <c r="B47" s="361"/>
      <c r="C47" s="361"/>
      <c r="D47" s="361"/>
      <c r="E47" s="361"/>
      <c r="F47" s="362"/>
      <c r="G47" s="343"/>
      <c r="H47" s="343"/>
      <c r="I47" s="343"/>
      <c r="J47" s="344"/>
    </row>
    <row r="48" spans="1:10" ht="29.25" customHeight="1">
      <c r="A48" s="295" t="s">
        <v>30</v>
      </c>
      <c r="B48" s="296"/>
      <c r="C48" s="296"/>
      <c r="D48" s="296"/>
      <c r="E48" s="296"/>
      <c r="F48" s="297"/>
      <c r="G48" s="343"/>
      <c r="H48" s="343"/>
      <c r="I48" s="343"/>
      <c r="J48" s="344"/>
    </row>
    <row r="49" spans="1:10" ht="27" customHeight="1">
      <c r="A49" s="295" t="s">
        <v>31</v>
      </c>
      <c r="B49" s="296"/>
      <c r="C49" s="296"/>
      <c r="D49" s="296"/>
      <c r="E49" s="296"/>
      <c r="F49" s="297"/>
      <c r="G49" s="343"/>
      <c r="H49" s="343"/>
      <c r="I49" s="343"/>
      <c r="J49" s="344"/>
    </row>
    <row r="50" spans="1:10" ht="27" customHeight="1">
      <c r="A50" s="295" t="s">
        <v>21</v>
      </c>
      <c r="B50" s="296"/>
      <c r="C50" s="296"/>
      <c r="D50" s="296"/>
      <c r="E50" s="296"/>
      <c r="F50" s="297"/>
      <c r="G50" s="343"/>
      <c r="H50" s="343"/>
      <c r="I50" s="343"/>
      <c r="J50" s="344"/>
    </row>
    <row r="51" spans="1:10" ht="27" customHeight="1">
      <c r="A51" s="295" t="s">
        <v>32</v>
      </c>
      <c r="B51" s="296"/>
      <c r="C51" s="296"/>
      <c r="D51" s="296"/>
      <c r="E51" s="296"/>
      <c r="F51" s="297"/>
      <c r="G51" s="343"/>
      <c r="H51" s="343"/>
      <c r="I51" s="343"/>
      <c r="J51" s="344"/>
    </row>
    <row r="52" spans="1:10" ht="27" customHeight="1">
      <c r="A52" s="295" t="s">
        <v>33</v>
      </c>
      <c r="B52" s="296"/>
      <c r="C52" s="296"/>
      <c r="D52" s="296"/>
      <c r="E52" s="296"/>
      <c r="F52" s="297"/>
      <c r="G52" s="343"/>
      <c r="H52" s="343"/>
      <c r="I52" s="343"/>
      <c r="J52" s="344"/>
    </row>
    <row r="53" spans="1:10" ht="27" customHeight="1">
      <c r="A53" s="295" t="s">
        <v>34</v>
      </c>
      <c r="B53" s="296"/>
      <c r="C53" s="296"/>
      <c r="D53" s="296"/>
      <c r="E53" s="296"/>
      <c r="F53" s="297"/>
      <c r="G53" s="343"/>
      <c r="H53" s="343"/>
      <c r="I53" s="343"/>
      <c r="J53" s="344"/>
    </row>
    <row r="54" spans="1:10" ht="27" customHeight="1">
      <c r="A54" s="295" t="s">
        <v>35</v>
      </c>
      <c r="B54" s="296"/>
      <c r="C54" s="296"/>
      <c r="D54" s="296"/>
      <c r="E54" s="296"/>
      <c r="F54" s="297"/>
      <c r="G54" s="343"/>
      <c r="H54" s="343"/>
      <c r="I54" s="343"/>
      <c r="J54" s="344"/>
    </row>
    <row r="55" spans="1:10" ht="27" customHeight="1">
      <c r="A55" s="295" t="s">
        <v>36</v>
      </c>
      <c r="B55" s="296"/>
      <c r="C55" s="296"/>
      <c r="D55" s="296"/>
      <c r="E55" s="296"/>
      <c r="F55" s="297"/>
      <c r="G55" s="343"/>
      <c r="H55" s="343"/>
      <c r="I55" s="343"/>
      <c r="J55" s="344"/>
    </row>
    <row r="56" spans="1:10" ht="27" customHeight="1">
      <c r="A56" s="295" t="s">
        <v>37</v>
      </c>
      <c r="B56" s="296"/>
      <c r="C56" s="296"/>
      <c r="D56" s="296"/>
      <c r="E56" s="296"/>
      <c r="F56" s="297"/>
      <c r="G56" s="343"/>
      <c r="H56" s="343"/>
      <c r="I56" s="343"/>
      <c r="J56" s="344"/>
    </row>
    <row r="57" spans="1:10" ht="27" customHeight="1">
      <c r="A57" s="295" t="s">
        <v>38</v>
      </c>
      <c r="B57" s="296"/>
      <c r="C57" s="296"/>
      <c r="D57" s="296"/>
      <c r="E57" s="296"/>
      <c r="F57" s="297"/>
      <c r="G57" s="343"/>
      <c r="H57" s="343"/>
      <c r="I57" s="343"/>
      <c r="J57" s="344"/>
    </row>
    <row r="58" spans="1:10" ht="27" customHeight="1">
      <c r="A58" s="295" t="s">
        <v>39</v>
      </c>
      <c r="B58" s="296"/>
      <c r="C58" s="296"/>
      <c r="D58" s="296"/>
      <c r="E58" s="296"/>
      <c r="F58" s="297"/>
      <c r="G58" s="343"/>
      <c r="H58" s="343"/>
      <c r="I58" s="343"/>
      <c r="J58" s="344"/>
    </row>
    <row r="59" spans="1:10" ht="27" customHeight="1">
      <c r="A59" s="295" t="s">
        <v>40</v>
      </c>
      <c r="B59" s="296"/>
      <c r="C59" s="296"/>
      <c r="D59" s="296"/>
      <c r="E59" s="296"/>
      <c r="F59" s="297"/>
      <c r="G59" s="343"/>
      <c r="H59" s="343"/>
      <c r="I59" s="343"/>
      <c r="J59" s="344"/>
    </row>
    <row r="60" spans="1:10" ht="27" customHeight="1">
      <c r="A60" s="295" t="s">
        <v>41</v>
      </c>
      <c r="B60" s="296"/>
      <c r="C60" s="296"/>
      <c r="D60" s="296"/>
      <c r="E60" s="296"/>
      <c r="F60" s="297"/>
      <c r="G60" s="343"/>
      <c r="H60" s="343"/>
      <c r="I60" s="343"/>
      <c r="J60" s="344"/>
    </row>
    <row r="61" spans="1:10" ht="27" customHeight="1">
      <c r="A61" s="295" t="s">
        <v>42</v>
      </c>
      <c r="B61" s="296"/>
      <c r="C61" s="296"/>
      <c r="D61" s="296"/>
      <c r="E61" s="296"/>
      <c r="F61" s="297"/>
      <c r="G61" s="343"/>
      <c r="H61" s="343"/>
      <c r="I61" s="343"/>
      <c r="J61" s="344"/>
    </row>
    <row r="62" spans="1:10" ht="27" customHeight="1">
      <c r="A62" s="348" t="s">
        <v>21</v>
      </c>
      <c r="B62" s="349"/>
      <c r="C62" s="349"/>
      <c r="D62" s="349"/>
      <c r="E62" s="349"/>
      <c r="F62" s="350"/>
      <c r="G62" s="351"/>
      <c r="H62" s="351"/>
      <c r="I62" s="351"/>
      <c r="J62" s="352"/>
    </row>
    <row r="63" spans="1:10" ht="27" customHeight="1">
      <c r="A63" s="348" t="s">
        <v>43</v>
      </c>
      <c r="B63" s="349"/>
      <c r="C63" s="349"/>
      <c r="D63" s="349"/>
      <c r="E63" s="349"/>
      <c r="F63" s="350"/>
      <c r="G63" s="351"/>
      <c r="H63" s="351"/>
      <c r="I63" s="351"/>
      <c r="J63" s="352"/>
    </row>
    <row r="64" spans="1:10" ht="27" customHeight="1" thickBot="1">
      <c r="A64" s="295" t="s">
        <v>44</v>
      </c>
      <c r="B64" s="296"/>
      <c r="C64" s="296"/>
      <c r="D64" s="296"/>
      <c r="E64" s="296"/>
      <c r="F64" s="297"/>
      <c r="G64" s="343"/>
      <c r="H64" s="343"/>
      <c r="I64" s="343"/>
      <c r="J64" s="344"/>
    </row>
    <row r="65" spans="1:10" s="11" customFormat="1" ht="39.75" customHeight="1" thickBot="1">
      <c r="A65" s="331" t="s">
        <v>16</v>
      </c>
      <c r="B65" s="332"/>
      <c r="C65" s="332"/>
      <c r="D65" s="332"/>
      <c r="E65" s="332"/>
      <c r="F65" s="333"/>
      <c r="G65" s="331" t="s">
        <v>17</v>
      </c>
      <c r="H65" s="332"/>
      <c r="I65" s="332"/>
      <c r="J65" s="333"/>
    </row>
    <row r="66" spans="1:10" ht="27" customHeight="1">
      <c r="A66" s="295" t="s">
        <v>45</v>
      </c>
      <c r="B66" s="296"/>
      <c r="C66" s="296"/>
      <c r="D66" s="296"/>
      <c r="E66" s="296"/>
      <c r="F66" s="297"/>
      <c r="G66" s="343"/>
      <c r="H66" s="343"/>
      <c r="I66" s="343"/>
      <c r="J66" s="344"/>
    </row>
    <row r="67" spans="1:10" ht="27" customHeight="1">
      <c r="A67" s="295" t="s">
        <v>46</v>
      </c>
      <c r="B67" s="296"/>
      <c r="C67" s="296"/>
      <c r="D67" s="296"/>
      <c r="E67" s="296"/>
      <c r="F67" s="297"/>
      <c r="G67" s="343"/>
      <c r="H67" s="343"/>
      <c r="I67" s="343"/>
      <c r="J67" s="344"/>
    </row>
    <row r="68" spans="1:10" ht="27" customHeight="1">
      <c r="A68" s="295" t="s">
        <v>47</v>
      </c>
      <c r="B68" s="296"/>
      <c r="C68" s="296"/>
      <c r="D68" s="296"/>
      <c r="E68" s="296"/>
      <c r="F68" s="297"/>
      <c r="G68" s="343"/>
      <c r="H68" s="343"/>
      <c r="I68" s="343"/>
      <c r="J68" s="344"/>
    </row>
    <row r="69" spans="1:10" ht="27" customHeight="1">
      <c r="A69" s="295" t="s">
        <v>48</v>
      </c>
      <c r="B69" s="296"/>
      <c r="C69" s="296"/>
      <c r="D69" s="296"/>
      <c r="E69" s="296"/>
      <c r="F69" s="297"/>
      <c r="G69" s="343"/>
      <c r="H69" s="343"/>
      <c r="I69" s="343"/>
      <c r="J69" s="344"/>
    </row>
    <row r="70" spans="1:10" ht="27" customHeight="1">
      <c r="A70" s="295" t="s">
        <v>49</v>
      </c>
      <c r="B70" s="296"/>
      <c r="C70" s="296"/>
      <c r="D70" s="296"/>
      <c r="E70" s="296"/>
      <c r="F70" s="297"/>
      <c r="G70" s="343"/>
      <c r="H70" s="343"/>
      <c r="I70" s="343"/>
      <c r="J70" s="344"/>
    </row>
    <row r="71" spans="1:10" ht="27" customHeight="1">
      <c r="A71" s="295" t="s">
        <v>50</v>
      </c>
      <c r="B71" s="296"/>
      <c r="C71" s="296"/>
      <c r="D71" s="296"/>
      <c r="E71" s="296"/>
      <c r="F71" s="297"/>
      <c r="G71" s="343"/>
      <c r="H71" s="343"/>
      <c r="I71" s="343"/>
      <c r="J71" s="344"/>
    </row>
    <row r="72" spans="1:10" ht="27" customHeight="1">
      <c r="A72" s="295" t="s">
        <v>51</v>
      </c>
      <c r="B72" s="296"/>
      <c r="C72" s="296"/>
      <c r="D72" s="296"/>
      <c r="E72" s="296"/>
      <c r="F72" s="297"/>
      <c r="G72" s="343"/>
      <c r="H72" s="343"/>
      <c r="I72" s="343"/>
      <c r="J72" s="344"/>
    </row>
    <row r="73" spans="1:10" ht="27" customHeight="1">
      <c r="A73" s="295" t="s">
        <v>52</v>
      </c>
      <c r="B73" s="296"/>
      <c r="C73" s="296"/>
      <c r="D73" s="296"/>
      <c r="E73" s="296"/>
      <c r="F73" s="297"/>
      <c r="G73" s="343"/>
      <c r="H73" s="343"/>
      <c r="I73" s="343"/>
      <c r="J73" s="344"/>
    </row>
    <row r="74" spans="1:10" ht="27" customHeight="1">
      <c r="A74" s="345" t="s">
        <v>53</v>
      </c>
      <c r="B74" s="346"/>
      <c r="C74" s="346"/>
      <c r="D74" s="346"/>
      <c r="E74" s="346"/>
      <c r="F74" s="347"/>
      <c r="G74" s="343"/>
      <c r="H74" s="343"/>
      <c r="I74" s="343"/>
      <c r="J74" s="344"/>
    </row>
    <row r="75" spans="1:10" ht="27" customHeight="1">
      <c r="A75" s="295" t="s">
        <v>19</v>
      </c>
      <c r="B75" s="296"/>
      <c r="C75" s="296"/>
      <c r="D75" s="296"/>
      <c r="E75" s="296"/>
      <c r="F75" s="297"/>
      <c r="G75" s="343"/>
      <c r="H75" s="343"/>
      <c r="I75" s="343"/>
      <c r="J75" s="344"/>
    </row>
    <row r="76" spans="1:10" ht="27" customHeight="1">
      <c r="A76" s="295" t="s">
        <v>54</v>
      </c>
      <c r="B76" s="296"/>
      <c r="C76" s="296"/>
      <c r="D76" s="296"/>
      <c r="E76" s="296"/>
      <c r="F76" s="297"/>
      <c r="G76" s="343"/>
      <c r="H76" s="343"/>
      <c r="I76" s="343"/>
      <c r="J76" s="344"/>
    </row>
    <row r="77" spans="1:10" ht="27" customHeight="1">
      <c r="A77" s="295" t="s">
        <v>55</v>
      </c>
      <c r="B77" s="296"/>
      <c r="C77" s="296"/>
      <c r="D77" s="296"/>
      <c r="E77" s="296"/>
      <c r="F77" s="297"/>
      <c r="G77" s="343"/>
      <c r="H77" s="343"/>
      <c r="I77" s="343"/>
      <c r="J77" s="344"/>
    </row>
    <row r="78" spans="1:10" ht="27" customHeight="1">
      <c r="A78" s="295" t="s">
        <v>21</v>
      </c>
      <c r="B78" s="296"/>
      <c r="C78" s="296"/>
      <c r="D78" s="296"/>
      <c r="E78" s="296"/>
      <c r="F78" s="297"/>
      <c r="G78" s="343"/>
      <c r="H78" s="343"/>
      <c r="I78" s="343"/>
      <c r="J78" s="344"/>
    </row>
    <row r="79" spans="1:10" ht="27" customHeight="1">
      <c r="A79" s="295" t="s">
        <v>56</v>
      </c>
      <c r="B79" s="296"/>
      <c r="C79" s="296"/>
      <c r="D79" s="296"/>
      <c r="E79" s="296"/>
      <c r="F79" s="297"/>
      <c r="G79" s="343"/>
      <c r="H79" s="343"/>
      <c r="I79" s="343"/>
      <c r="J79" s="344"/>
    </row>
    <row r="80" spans="1:10" ht="27" customHeight="1">
      <c r="A80" s="295" t="s">
        <v>57</v>
      </c>
      <c r="B80" s="296"/>
      <c r="C80" s="296"/>
      <c r="D80" s="296"/>
      <c r="E80" s="296"/>
      <c r="F80" s="297"/>
      <c r="G80" s="343"/>
      <c r="H80" s="343"/>
      <c r="I80" s="343"/>
      <c r="J80" s="344"/>
    </row>
    <row r="81" spans="1:10" ht="27" customHeight="1">
      <c r="A81" s="295" t="s">
        <v>58</v>
      </c>
      <c r="B81" s="296"/>
      <c r="C81" s="296"/>
      <c r="D81" s="296"/>
      <c r="E81" s="296"/>
      <c r="F81" s="297"/>
      <c r="G81" s="343"/>
      <c r="H81" s="343"/>
      <c r="I81" s="343"/>
      <c r="J81" s="344"/>
    </row>
    <row r="82" spans="1:10" ht="27" customHeight="1">
      <c r="A82" s="295" t="s">
        <v>59</v>
      </c>
      <c r="B82" s="296"/>
      <c r="C82" s="296"/>
      <c r="D82" s="296"/>
      <c r="E82" s="296"/>
      <c r="F82" s="297"/>
      <c r="G82" s="343"/>
      <c r="H82" s="343"/>
      <c r="I82" s="343"/>
      <c r="J82" s="344"/>
    </row>
    <row r="83" spans="1:10" ht="27" customHeight="1">
      <c r="A83" s="295" t="s">
        <v>60</v>
      </c>
      <c r="B83" s="296"/>
      <c r="C83" s="296"/>
      <c r="D83" s="296"/>
      <c r="E83" s="296"/>
      <c r="F83" s="297"/>
      <c r="G83" s="343"/>
      <c r="H83" s="343"/>
      <c r="I83" s="343"/>
      <c r="J83" s="344"/>
    </row>
    <row r="84" spans="1:10" ht="27" customHeight="1">
      <c r="A84" s="295" t="s">
        <v>61</v>
      </c>
      <c r="B84" s="296"/>
      <c r="C84" s="296"/>
      <c r="D84" s="296"/>
      <c r="E84" s="296"/>
      <c r="F84" s="297"/>
      <c r="G84" s="343"/>
      <c r="H84" s="343"/>
      <c r="I84" s="343"/>
      <c r="J84" s="344"/>
    </row>
    <row r="85" spans="1:10" ht="27" customHeight="1">
      <c r="A85" s="295" t="s">
        <v>62</v>
      </c>
      <c r="B85" s="296"/>
      <c r="C85" s="296"/>
      <c r="D85" s="296"/>
      <c r="E85" s="296"/>
      <c r="F85" s="297"/>
      <c r="G85" s="343"/>
      <c r="H85" s="343"/>
      <c r="I85" s="343"/>
      <c r="J85" s="344"/>
    </row>
    <row r="86" spans="1:10" ht="27" customHeight="1">
      <c r="A86" s="295" t="s">
        <v>63</v>
      </c>
      <c r="B86" s="296"/>
      <c r="C86" s="296"/>
      <c r="D86" s="296"/>
      <c r="E86" s="296"/>
      <c r="F86" s="297"/>
      <c r="G86" s="343"/>
      <c r="H86" s="343"/>
      <c r="I86" s="343"/>
      <c r="J86" s="344"/>
    </row>
    <row r="87" spans="1:10" ht="27" customHeight="1">
      <c r="A87" s="295" t="s">
        <v>64</v>
      </c>
      <c r="B87" s="296"/>
      <c r="C87" s="296"/>
      <c r="D87" s="296"/>
      <c r="E87" s="296"/>
      <c r="F87" s="297"/>
      <c r="G87" s="343"/>
      <c r="H87" s="343"/>
      <c r="I87" s="343"/>
      <c r="J87" s="344"/>
    </row>
    <row r="88" spans="1:10" ht="27" customHeight="1">
      <c r="A88" s="295" t="s">
        <v>65</v>
      </c>
      <c r="B88" s="296"/>
      <c r="C88" s="296"/>
      <c r="D88" s="296"/>
      <c r="E88" s="296"/>
      <c r="F88" s="297"/>
      <c r="G88" s="343"/>
      <c r="H88" s="343"/>
      <c r="I88" s="343"/>
      <c r="J88" s="344"/>
    </row>
    <row r="89" spans="1:10" ht="27" customHeight="1">
      <c r="A89" s="295" t="s">
        <v>66</v>
      </c>
      <c r="B89" s="296"/>
      <c r="C89" s="296"/>
      <c r="D89" s="296"/>
      <c r="E89" s="296"/>
      <c r="F89" s="297"/>
      <c r="G89" s="343"/>
      <c r="H89" s="343"/>
      <c r="I89" s="343"/>
      <c r="J89" s="344"/>
    </row>
    <row r="90" spans="1:10" ht="27" customHeight="1">
      <c r="A90" s="295" t="s">
        <v>67</v>
      </c>
      <c r="B90" s="296"/>
      <c r="C90" s="296"/>
      <c r="D90" s="296"/>
      <c r="E90" s="296"/>
      <c r="F90" s="297"/>
      <c r="G90" s="343"/>
      <c r="H90" s="343"/>
      <c r="I90" s="343"/>
      <c r="J90" s="344"/>
    </row>
    <row r="91" spans="1:10" ht="27" customHeight="1">
      <c r="A91" s="295" t="s">
        <v>68</v>
      </c>
      <c r="B91" s="296"/>
      <c r="C91" s="296"/>
      <c r="D91" s="296"/>
      <c r="E91" s="296"/>
      <c r="F91" s="297"/>
      <c r="G91" s="343"/>
      <c r="H91" s="343"/>
      <c r="I91" s="343"/>
      <c r="J91" s="344"/>
    </row>
    <row r="92" spans="1:10" ht="27" customHeight="1">
      <c r="A92" s="295" t="s">
        <v>69</v>
      </c>
      <c r="B92" s="296"/>
      <c r="C92" s="296"/>
      <c r="D92" s="296"/>
      <c r="E92" s="296"/>
      <c r="F92" s="297"/>
      <c r="G92" s="343"/>
      <c r="H92" s="343"/>
      <c r="I92" s="343"/>
      <c r="J92" s="344"/>
    </row>
    <row r="93" spans="1:10" ht="27" customHeight="1">
      <c r="A93" s="295" t="s">
        <v>21</v>
      </c>
      <c r="B93" s="296"/>
      <c r="C93" s="296"/>
      <c r="D93" s="296"/>
      <c r="E93" s="296"/>
      <c r="F93" s="297"/>
      <c r="G93" s="343"/>
      <c r="H93" s="343"/>
      <c r="I93" s="343"/>
      <c r="J93" s="344"/>
    </row>
    <row r="94" spans="1:10" ht="27" customHeight="1">
      <c r="A94" s="295" t="s">
        <v>70</v>
      </c>
      <c r="B94" s="296"/>
      <c r="C94" s="296"/>
      <c r="D94" s="296"/>
      <c r="E94" s="296"/>
      <c r="F94" s="297"/>
      <c r="G94" s="343"/>
      <c r="H94" s="343"/>
      <c r="I94" s="343"/>
      <c r="J94" s="344"/>
    </row>
    <row r="95" spans="1:10" ht="27" customHeight="1">
      <c r="A95" s="295" t="s">
        <v>71</v>
      </c>
      <c r="B95" s="296"/>
      <c r="C95" s="296"/>
      <c r="D95" s="296"/>
      <c r="E95" s="296"/>
      <c r="F95" s="297"/>
      <c r="G95" s="343"/>
      <c r="H95" s="343"/>
      <c r="I95" s="343"/>
      <c r="J95" s="344"/>
    </row>
    <row r="96" spans="1:10" ht="27" customHeight="1">
      <c r="A96" s="295" t="s">
        <v>72</v>
      </c>
      <c r="B96" s="296"/>
      <c r="C96" s="296"/>
      <c r="D96" s="296"/>
      <c r="E96" s="296"/>
      <c r="F96" s="297"/>
      <c r="G96" s="343"/>
      <c r="H96" s="343"/>
      <c r="I96" s="343"/>
      <c r="J96" s="344"/>
    </row>
    <row r="97" spans="1:10" ht="27" customHeight="1">
      <c r="A97" s="295" t="s">
        <v>73</v>
      </c>
      <c r="B97" s="296"/>
      <c r="C97" s="296"/>
      <c r="D97" s="296"/>
      <c r="E97" s="296"/>
      <c r="F97" s="297"/>
      <c r="G97" s="343"/>
      <c r="H97" s="343"/>
      <c r="I97" s="343"/>
      <c r="J97" s="344"/>
    </row>
    <row r="98" spans="1:10" ht="27" customHeight="1">
      <c r="A98" s="295" t="s">
        <v>74</v>
      </c>
      <c r="B98" s="296"/>
      <c r="C98" s="296"/>
      <c r="D98" s="296"/>
      <c r="E98" s="296"/>
      <c r="F98" s="297"/>
      <c r="G98" s="343"/>
      <c r="H98" s="343"/>
      <c r="I98" s="343"/>
      <c r="J98" s="344"/>
    </row>
    <row r="99" spans="1:10" ht="27" customHeight="1">
      <c r="A99" s="295" t="s">
        <v>75</v>
      </c>
      <c r="B99" s="296"/>
      <c r="C99" s="296"/>
      <c r="D99" s="296"/>
      <c r="E99" s="296"/>
      <c r="F99" s="297"/>
      <c r="G99" s="343"/>
      <c r="H99" s="343"/>
      <c r="I99" s="343"/>
      <c r="J99" s="344"/>
    </row>
    <row r="100" spans="1:10" ht="27" customHeight="1">
      <c r="A100" s="295" t="s">
        <v>76</v>
      </c>
      <c r="B100" s="296"/>
      <c r="C100" s="296"/>
      <c r="D100" s="296"/>
      <c r="E100" s="296"/>
      <c r="F100" s="297"/>
      <c r="G100" s="343"/>
      <c r="H100" s="343"/>
      <c r="I100" s="343"/>
      <c r="J100" s="344"/>
    </row>
    <row r="101" spans="1:10" ht="27" customHeight="1">
      <c r="A101" s="295" t="s">
        <v>77</v>
      </c>
      <c r="B101" s="296"/>
      <c r="C101" s="296"/>
      <c r="D101" s="296"/>
      <c r="E101" s="296"/>
      <c r="F101" s="297"/>
      <c r="G101" s="343"/>
      <c r="H101" s="343"/>
      <c r="I101" s="343"/>
      <c r="J101" s="344"/>
    </row>
    <row r="102" spans="1:10" ht="27" customHeight="1">
      <c r="A102" s="295" t="s">
        <v>78</v>
      </c>
      <c r="B102" s="296"/>
      <c r="C102" s="296"/>
      <c r="D102" s="296"/>
      <c r="E102" s="296"/>
      <c r="F102" s="297"/>
      <c r="G102" s="343"/>
      <c r="H102" s="343"/>
      <c r="I102" s="343"/>
      <c r="J102" s="344"/>
    </row>
    <row r="103" spans="1:10" ht="27" customHeight="1">
      <c r="A103" s="295" t="s">
        <v>79</v>
      </c>
      <c r="B103" s="296"/>
      <c r="C103" s="296"/>
      <c r="D103" s="296"/>
      <c r="E103" s="296"/>
      <c r="F103" s="297"/>
      <c r="G103" s="343"/>
      <c r="H103" s="343"/>
      <c r="I103" s="343"/>
      <c r="J103" s="344"/>
    </row>
    <row r="104" spans="1:10" ht="27" customHeight="1">
      <c r="A104" s="295" t="s">
        <v>80</v>
      </c>
      <c r="B104" s="296"/>
      <c r="C104" s="296"/>
      <c r="D104" s="296"/>
      <c r="E104" s="296"/>
      <c r="F104" s="297"/>
      <c r="G104" s="343"/>
      <c r="H104" s="343"/>
      <c r="I104" s="343"/>
      <c r="J104" s="344"/>
    </row>
    <row r="105" spans="1:10" ht="27" customHeight="1">
      <c r="A105" s="295" t="s">
        <v>81</v>
      </c>
      <c r="B105" s="296"/>
      <c r="C105" s="296"/>
      <c r="D105" s="296"/>
      <c r="E105" s="296"/>
      <c r="F105" s="297"/>
      <c r="G105" s="343"/>
      <c r="H105" s="343"/>
      <c r="I105" s="343"/>
      <c r="J105" s="344"/>
    </row>
    <row r="106" spans="1:10" ht="27" customHeight="1" thickBot="1">
      <c r="A106" s="295" t="s">
        <v>82</v>
      </c>
      <c r="B106" s="296"/>
      <c r="C106" s="296"/>
      <c r="D106" s="296"/>
      <c r="E106" s="296"/>
      <c r="F106" s="297"/>
      <c r="G106" s="343"/>
      <c r="H106" s="343"/>
      <c r="I106" s="343"/>
      <c r="J106" s="344"/>
    </row>
    <row r="107" spans="1:10" ht="19.5" customHeight="1">
      <c r="A107" s="340"/>
      <c r="B107" s="341"/>
      <c r="C107" s="341"/>
      <c r="D107" s="341"/>
      <c r="E107" s="341"/>
      <c r="F107" s="341"/>
      <c r="G107" s="341"/>
      <c r="H107" s="341"/>
      <c r="I107" s="341"/>
      <c r="J107" s="342"/>
    </row>
    <row r="108" spans="1:10" s="17" customFormat="1" ht="19.5" customHeight="1">
      <c r="A108" s="334" t="s">
        <v>83</v>
      </c>
      <c r="B108" s="335"/>
      <c r="C108" s="335"/>
      <c r="D108" s="335"/>
      <c r="E108" s="335"/>
      <c r="F108" s="335"/>
      <c r="G108" s="335"/>
      <c r="H108" s="335"/>
      <c r="I108" s="335"/>
      <c r="J108" s="336"/>
    </row>
    <row r="109" spans="1:10" ht="19.5" customHeight="1" thickBot="1">
      <c r="A109" s="337"/>
      <c r="B109" s="338"/>
      <c r="C109" s="338"/>
      <c r="D109" s="338"/>
      <c r="E109" s="338"/>
      <c r="F109" s="338"/>
      <c r="G109" s="338"/>
      <c r="H109" s="338"/>
      <c r="I109" s="338"/>
      <c r="J109" s="339"/>
    </row>
    <row r="110" spans="1:10" s="17" customFormat="1" ht="46.5" customHeight="1" thickBot="1">
      <c r="A110" s="331" t="s">
        <v>16</v>
      </c>
      <c r="B110" s="332"/>
      <c r="C110" s="332"/>
      <c r="D110" s="332"/>
      <c r="E110" s="332"/>
      <c r="F110" s="66" t="s">
        <v>84</v>
      </c>
      <c r="G110" s="331" t="s">
        <v>17</v>
      </c>
      <c r="H110" s="332"/>
      <c r="I110" s="332"/>
      <c r="J110" s="333"/>
    </row>
    <row r="111" spans="1:10" s="20" customFormat="1" ht="19.5" customHeight="1">
      <c r="A111" s="328" t="s">
        <v>85</v>
      </c>
      <c r="B111" s="329"/>
      <c r="C111" s="329"/>
      <c r="D111" s="329"/>
      <c r="E111" s="330"/>
      <c r="F111" s="67" t="s">
        <v>86</v>
      </c>
      <c r="G111" s="325"/>
      <c r="H111" s="326"/>
      <c r="I111" s="326"/>
      <c r="J111" s="327"/>
    </row>
    <row r="112" spans="1:10" s="22" customFormat="1" ht="13.5" customHeight="1">
      <c r="A112" s="291" t="s">
        <v>87</v>
      </c>
      <c r="B112" s="292"/>
      <c r="C112" s="292"/>
      <c r="D112" s="292"/>
      <c r="E112" s="293"/>
      <c r="F112" s="68"/>
      <c r="G112" s="291"/>
      <c r="H112" s="292"/>
      <c r="I112" s="292"/>
      <c r="J112" s="294"/>
    </row>
    <row r="113" spans="1:10" s="23" customFormat="1" ht="19.5" customHeight="1">
      <c r="A113" s="291" t="s">
        <v>88</v>
      </c>
      <c r="B113" s="292"/>
      <c r="C113" s="292"/>
      <c r="D113" s="292"/>
      <c r="E113" s="293"/>
      <c r="F113" s="68" t="s">
        <v>86</v>
      </c>
      <c r="G113" s="291"/>
      <c r="H113" s="292"/>
      <c r="I113" s="292"/>
      <c r="J113" s="294"/>
    </row>
    <row r="114" spans="1:10" s="23" customFormat="1" ht="21" customHeight="1">
      <c r="A114" s="291" t="s">
        <v>89</v>
      </c>
      <c r="B114" s="292"/>
      <c r="C114" s="292"/>
      <c r="D114" s="292"/>
      <c r="E114" s="293"/>
      <c r="F114" s="68" t="s">
        <v>86</v>
      </c>
      <c r="G114" s="291"/>
      <c r="H114" s="292"/>
      <c r="I114" s="292"/>
      <c r="J114" s="294"/>
    </row>
    <row r="115" spans="1:10" s="23" customFormat="1" ht="17.25" customHeight="1">
      <c r="A115" s="291" t="s">
        <v>90</v>
      </c>
      <c r="B115" s="292"/>
      <c r="C115" s="292"/>
      <c r="D115" s="292"/>
      <c r="E115" s="293"/>
      <c r="F115" s="68"/>
      <c r="G115" s="291"/>
      <c r="H115" s="292"/>
      <c r="I115" s="292"/>
      <c r="J115" s="294"/>
    </row>
    <row r="116" spans="1:10" s="23" customFormat="1" ht="19.5" customHeight="1">
      <c r="A116" s="307" t="s">
        <v>91</v>
      </c>
      <c r="B116" s="308"/>
      <c r="C116" s="308"/>
      <c r="D116" s="308"/>
      <c r="E116" s="309"/>
      <c r="F116" s="68"/>
      <c r="G116" s="459">
        <f>E156</f>
        <v>21218600</v>
      </c>
      <c r="H116" s="299"/>
      <c r="I116" s="299"/>
      <c r="J116" s="300"/>
    </row>
    <row r="117" spans="1:10" s="22" customFormat="1" ht="13.5" customHeight="1">
      <c r="A117" s="291" t="s">
        <v>87</v>
      </c>
      <c r="B117" s="292"/>
      <c r="C117" s="292"/>
      <c r="D117" s="292"/>
      <c r="E117" s="293"/>
      <c r="F117" s="69"/>
      <c r="G117" s="291"/>
      <c r="H117" s="292"/>
      <c r="I117" s="292"/>
      <c r="J117" s="294"/>
    </row>
    <row r="118" spans="1:10" s="22" customFormat="1" ht="21.75" customHeight="1">
      <c r="A118" s="319" t="s">
        <v>92</v>
      </c>
      <c r="B118" s="320"/>
      <c r="C118" s="320"/>
      <c r="D118" s="320"/>
      <c r="E118" s="321"/>
      <c r="F118" s="68">
        <v>120</v>
      </c>
      <c r="G118" s="316"/>
      <c r="H118" s="317"/>
      <c r="I118" s="317"/>
      <c r="J118" s="318"/>
    </row>
    <row r="119" spans="1:10" s="22" customFormat="1" ht="13.5" customHeight="1">
      <c r="A119" s="295" t="s">
        <v>19</v>
      </c>
      <c r="B119" s="296"/>
      <c r="C119" s="296"/>
      <c r="D119" s="296"/>
      <c r="E119" s="297"/>
      <c r="F119" s="68"/>
      <c r="G119" s="316"/>
      <c r="H119" s="317"/>
      <c r="I119" s="317"/>
      <c r="J119" s="318"/>
    </row>
    <row r="120" spans="1:10" s="22" customFormat="1" ht="23.25" customHeight="1">
      <c r="A120" s="295" t="s">
        <v>93</v>
      </c>
      <c r="B120" s="296"/>
      <c r="C120" s="296"/>
      <c r="D120" s="296"/>
      <c r="E120" s="297"/>
      <c r="F120" s="68">
        <v>120</v>
      </c>
      <c r="G120" s="316"/>
      <c r="H120" s="317"/>
      <c r="I120" s="317"/>
      <c r="J120" s="318"/>
    </row>
    <row r="121" spans="1:10" s="23" customFormat="1" ht="17.25" customHeight="1">
      <c r="A121" s="313" t="s">
        <v>94</v>
      </c>
      <c r="B121" s="314"/>
      <c r="C121" s="314"/>
      <c r="D121" s="314"/>
      <c r="E121" s="315"/>
      <c r="F121" s="68">
        <v>130</v>
      </c>
      <c r="G121" s="310">
        <f>I156</f>
        <v>5104000</v>
      </c>
      <c r="H121" s="311"/>
      <c r="I121" s="311"/>
      <c r="J121" s="312"/>
    </row>
    <row r="122" spans="1:10" s="22" customFormat="1" ht="13.5" customHeight="1">
      <c r="A122" s="291" t="s">
        <v>87</v>
      </c>
      <c r="B122" s="292"/>
      <c r="C122" s="292"/>
      <c r="D122" s="292"/>
      <c r="E122" s="293"/>
      <c r="F122" s="68"/>
      <c r="G122" s="310"/>
      <c r="H122" s="311"/>
      <c r="I122" s="311"/>
      <c r="J122" s="312"/>
    </row>
    <row r="123" spans="1:10" s="23" customFormat="1" ht="20.25" customHeight="1">
      <c r="A123" s="291" t="s">
        <v>95</v>
      </c>
      <c r="B123" s="292"/>
      <c r="C123" s="292"/>
      <c r="D123" s="292"/>
      <c r="E123" s="293"/>
      <c r="F123" s="68"/>
      <c r="G123" s="310"/>
      <c r="H123" s="311"/>
      <c r="I123" s="311"/>
      <c r="J123" s="312"/>
    </row>
    <row r="124" spans="1:10" s="23" customFormat="1" ht="17.25" customHeight="1">
      <c r="A124" s="291" t="s">
        <v>96</v>
      </c>
      <c r="B124" s="292"/>
      <c r="C124" s="292"/>
      <c r="D124" s="292"/>
      <c r="E124" s="293"/>
      <c r="F124" s="68"/>
      <c r="G124" s="310"/>
      <c r="H124" s="311"/>
      <c r="I124" s="311"/>
      <c r="J124" s="312"/>
    </row>
    <row r="125" spans="1:10" s="23" customFormat="1" ht="18" customHeight="1">
      <c r="A125" s="291" t="s">
        <v>90</v>
      </c>
      <c r="B125" s="292"/>
      <c r="C125" s="292"/>
      <c r="D125" s="292"/>
      <c r="E125" s="293"/>
      <c r="F125" s="68"/>
      <c r="G125" s="316"/>
      <c r="H125" s="317"/>
      <c r="I125" s="317"/>
      <c r="J125" s="318"/>
    </row>
    <row r="126" spans="1:10" s="22" customFormat="1" ht="20.25" customHeight="1">
      <c r="A126" s="319" t="s">
        <v>97</v>
      </c>
      <c r="B126" s="320"/>
      <c r="C126" s="320"/>
      <c r="D126" s="320"/>
      <c r="E126" s="321"/>
      <c r="F126" s="68">
        <v>140</v>
      </c>
      <c r="G126" s="316"/>
      <c r="H126" s="317"/>
      <c r="I126" s="317"/>
      <c r="J126" s="318"/>
    </row>
    <row r="127" spans="1:10" s="22" customFormat="1" ht="20.25" customHeight="1">
      <c r="A127" s="70" t="s">
        <v>98</v>
      </c>
      <c r="B127" s="71"/>
      <c r="C127" s="71"/>
      <c r="D127" s="71"/>
      <c r="E127" s="72"/>
      <c r="F127" s="68">
        <v>150</v>
      </c>
      <c r="G127" s="73"/>
      <c r="H127" s="74"/>
      <c r="I127" s="74"/>
      <c r="J127" s="75"/>
    </row>
    <row r="128" spans="1:10" s="22" customFormat="1" ht="20.25" customHeight="1">
      <c r="A128" s="63" t="s">
        <v>87</v>
      </c>
      <c r="B128" s="64"/>
      <c r="C128" s="64"/>
      <c r="D128" s="64"/>
      <c r="E128" s="65"/>
      <c r="F128" s="68"/>
      <c r="G128" s="73"/>
      <c r="H128" s="74"/>
      <c r="I128" s="74"/>
      <c r="J128" s="75"/>
    </row>
    <row r="129" spans="1:10" s="22" customFormat="1" ht="18.75" customHeight="1">
      <c r="A129" s="322" t="s">
        <v>99</v>
      </c>
      <c r="B129" s="323"/>
      <c r="C129" s="323"/>
      <c r="D129" s="323"/>
      <c r="E129" s="324"/>
      <c r="F129" s="68">
        <v>152</v>
      </c>
      <c r="G129" s="73"/>
      <c r="H129" s="74"/>
      <c r="I129" s="74"/>
      <c r="J129" s="75"/>
    </row>
    <row r="130" spans="1:10" s="22" customFormat="1" ht="20.25" customHeight="1">
      <c r="A130" s="295" t="s">
        <v>100</v>
      </c>
      <c r="B130" s="296"/>
      <c r="C130" s="296"/>
      <c r="D130" s="296"/>
      <c r="E130" s="297"/>
      <c r="F130" s="68">
        <v>153</v>
      </c>
      <c r="G130" s="73"/>
      <c r="H130" s="74"/>
      <c r="I130" s="74"/>
      <c r="J130" s="75"/>
    </row>
    <row r="131" spans="1:10" s="22" customFormat="1" ht="20.25" customHeight="1">
      <c r="A131" s="319" t="s">
        <v>101</v>
      </c>
      <c r="B131" s="320"/>
      <c r="C131" s="320"/>
      <c r="D131" s="320"/>
      <c r="E131" s="321"/>
      <c r="F131" s="68">
        <v>180</v>
      </c>
      <c r="G131" s="316"/>
      <c r="H131" s="317"/>
      <c r="I131" s="317"/>
      <c r="J131" s="318"/>
    </row>
    <row r="132" spans="1:10" s="22" customFormat="1" ht="20.25" customHeight="1">
      <c r="A132" s="319" t="s">
        <v>19</v>
      </c>
      <c r="B132" s="320"/>
      <c r="C132" s="320"/>
      <c r="D132" s="320"/>
      <c r="E132" s="321"/>
      <c r="F132" s="68"/>
      <c r="G132" s="316"/>
      <c r="H132" s="317"/>
      <c r="I132" s="317"/>
      <c r="J132" s="318"/>
    </row>
    <row r="133" spans="1:10" s="23" customFormat="1" ht="19.5" customHeight="1">
      <c r="A133" s="291" t="s">
        <v>102</v>
      </c>
      <c r="B133" s="292"/>
      <c r="C133" s="292"/>
      <c r="D133" s="292"/>
      <c r="E133" s="293"/>
      <c r="F133" s="68">
        <v>180</v>
      </c>
      <c r="G133" s="310">
        <f>F156</f>
        <v>15556000</v>
      </c>
      <c r="H133" s="311"/>
      <c r="I133" s="311"/>
      <c r="J133" s="312"/>
    </row>
    <row r="134" spans="1:10" s="23" customFormat="1" ht="19.5" customHeight="1">
      <c r="A134" s="291" t="s">
        <v>156</v>
      </c>
      <c r="B134" s="292"/>
      <c r="C134" s="292"/>
      <c r="D134" s="292"/>
      <c r="E134" s="293"/>
      <c r="F134" s="68">
        <v>180</v>
      </c>
      <c r="G134" s="310">
        <f>G156</f>
        <v>558600</v>
      </c>
      <c r="H134" s="311"/>
      <c r="I134" s="311"/>
      <c r="J134" s="312"/>
    </row>
    <row r="135" spans="1:10" s="23" customFormat="1" ht="19.5" customHeight="1">
      <c r="A135" s="291" t="s">
        <v>103</v>
      </c>
      <c r="B135" s="292"/>
      <c r="C135" s="292"/>
      <c r="D135" s="292"/>
      <c r="E135" s="293"/>
      <c r="F135" s="68">
        <v>180</v>
      </c>
      <c r="G135" s="310"/>
      <c r="H135" s="311"/>
      <c r="I135" s="311"/>
      <c r="J135" s="312"/>
    </row>
    <row r="136" spans="1:10" s="23" customFormat="1" ht="19.5" customHeight="1">
      <c r="A136" s="291" t="s">
        <v>104</v>
      </c>
      <c r="B136" s="292"/>
      <c r="C136" s="292"/>
      <c r="D136" s="292"/>
      <c r="E136" s="293"/>
      <c r="F136" s="68">
        <v>180</v>
      </c>
      <c r="G136" s="310"/>
      <c r="H136" s="311"/>
      <c r="I136" s="311"/>
      <c r="J136" s="312"/>
    </row>
    <row r="137" spans="1:10" s="22" customFormat="1" ht="15.75" customHeight="1">
      <c r="A137" s="291" t="s">
        <v>87</v>
      </c>
      <c r="B137" s="292"/>
      <c r="C137" s="292"/>
      <c r="D137" s="292"/>
      <c r="E137" s="293"/>
      <c r="F137" s="68"/>
      <c r="G137" s="310"/>
      <c r="H137" s="311"/>
      <c r="I137" s="311"/>
      <c r="J137" s="312"/>
    </row>
    <row r="138" spans="1:10" s="22" customFormat="1" ht="15.75" customHeight="1">
      <c r="A138" s="295" t="s">
        <v>105</v>
      </c>
      <c r="B138" s="296"/>
      <c r="C138" s="296"/>
      <c r="D138" s="296"/>
      <c r="E138" s="297"/>
      <c r="F138" s="68">
        <v>180</v>
      </c>
      <c r="G138" s="316">
        <f>J156</f>
        <v>0</v>
      </c>
      <c r="H138" s="317"/>
      <c r="I138" s="317"/>
      <c r="J138" s="318"/>
    </row>
    <row r="139" spans="1:10" s="23" customFormat="1" ht="19.5" customHeight="1">
      <c r="A139" s="291" t="s">
        <v>90</v>
      </c>
      <c r="B139" s="292"/>
      <c r="C139" s="292"/>
      <c r="D139" s="292"/>
      <c r="E139" s="293"/>
      <c r="F139" s="68"/>
      <c r="G139" s="310"/>
      <c r="H139" s="311"/>
      <c r="I139" s="311"/>
      <c r="J139" s="312"/>
    </row>
    <row r="140" spans="1:10" s="23" customFormat="1" ht="19.5" customHeight="1">
      <c r="A140" s="313" t="s">
        <v>106</v>
      </c>
      <c r="B140" s="314"/>
      <c r="C140" s="314"/>
      <c r="D140" s="314"/>
      <c r="E140" s="315"/>
      <c r="F140" s="68" t="s">
        <v>86</v>
      </c>
      <c r="G140" s="291"/>
      <c r="H140" s="292"/>
      <c r="I140" s="292"/>
      <c r="J140" s="294"/>
    </row>
    <row r="141" spans="1:10" s="23" customFormat="1" ht="19.5" customHeight="1">
      <c r="A141" s="291" t="s">
        <v>19</v>
      </c>
      <c r="B141" s="292"/>
      <c r="C141" s="292"/>
      <c r="D141" s="292"/>
      <c r="E141" s="293"/>
      <c r="F141" s="69"/>
      <c r="G141" s="291"/>
      <c r="H141" s="292"/>
      <c r="I141" s="292"/>
      <c r="J141" s="294"/>
    </row>
    <row r="142" spans="1:10" s="23" customFormat="1" ht="19.5" customHeight="1">
      <c r="A142" s="295" t="s">
        <v>107</v>
      </c>
      <c r="B142" s="296"/>
      <c r="C142" s="296"/>
      <c r="D142" s="296"/>
      <c r="E142" s="297"/>
      <c r="F142" s="68">
        <v>410</v>
      </c>
      <c r="G142" s="298"/>
      <c r="H142" s="299"/>
      <c r="I142" s="299"/>
      <c r="J142" s="300"/>
    </row>
    <row r="143" spans="1:10" s="23" customFormat="1" ht="19.5" customHeight="1">
      <c r="A143" s="295" t="s">
        <v>108</v>
      </c>
      <c r="B143" s="296"/>
      <c r="C143" s="296"/>
      <c r="D143" s="296"/>
      <c r="E143" s="297"/>
      <c r="F143" s="68">
        <v>420</v>
      </c>
      <c r="G143" s="298"/>
      <c r="H143" s="299"/>
      <c r="I143" s="299"/>
      <c r="J143" s="300"/>
    </row>
    <row r="144" spans="1:10" s="23" customFormat="1" ht="19.5" customHeight="1">
      <c r="A144" s="295" t="s">
        <v>109</v>
      </c>
      <c r="B144" s="296"/>
      <c r="C144" s="296"/>
      <c r="D144" s="296"/>
      <c r="E144" s="297"/>
      <c r="F144" s="68">
        <v>430</v>
      </c>
      <c r="G144" s="298"/>
      <c r="H144" s="299"/>
      <c r="I144" s="299"/>
      <c r="J144" s="300"/>
    </row>
    <row r="145" spans="1:10" s="23" customFormat="1" ht="19.5" customHeight="1">
      <c r="A145" s="295" t="s">
        <v>110</v>
      </c>
      <c r="B145" s="296"/>
      <c r="C145" s="296"/>
      <c r="D145" s="296"/>
      <c r="E145" s="297"/>
      <c r="F145" s="68">
        <v>440</v>
      </c>
      <c r="G145" s="298"/>
      <c r="H145" s="299"/>
      <c r="I145" s="299"/>
      <c r="J145" s="300"/>
    </row>
    <row r="146" spans="1:10" s="23" customFormat="1" ht="19.5" customHeight="1">
      <c r="A146" s="295" t="s">
        <v>111</v>
      </c>
      <c r="B146" s="296"/>
      <c r="C146" s="296"/>
      <c r="D146" s="296"/>
      <c r="E146" s="297"/>
      <c r="F146" s="68">
        <v>620</v>
      </c>
      <c r="G146" s="298"/>
      <c r="H146" s="299"/>
      <c r="I146" s="299"/>
      <c r="J146" s="300"/>
    </row>
    <row r="147" spans="1:10" s="23" customFormat="1" ht="19.5" customHeight="1">
      <c r="A147" s="291" t="s">
        <v>112</v>
      </c>
      <c r="B147" s="292"/>
      <c r="C147" s="292"/>
      <c r="D147" s="292"/>
      <c r="E147" s="293"/>
      <c r="F147" s="68">
        <v>630</v>
      </c>
      <c r="G147" s="291"/>
      <c r="H147" s="292"/>
      <c r="I147" s="292"/>
      <c r="J147" s="294"/>
    </row>
    <row r="148" spans="1:10" s="23" customFormat="1" ht="19.5" customHeight="1">
      <c r="A148" s="295" t="s">
        <v>113</v>
      </c>
      <c r="B148" s="296"/>
      <c r="C148" s="296"/>
      <c r="D148" s="296"/>
      <c r="E148" s="297"/>
      <c r="F148" s="68">
        <v>650</v>
      </c>
      <c r="G148" s="291"/>
      <c r="H148" s="292"/>
      <c r="I148" s="292"/>
      <c r="J148" s="294"/>
    </row>
    <row r="149" spans="1:10" s="20" customFormat="1" ht="19.5" customHeight="1">
      <c r="A149" s="307" t="s">
        <v>114</v>
      </c>
      <c r="B149" s="308"/>
      <c r="C149" s="308"/>
      <c r="D149" s="308"/>
      <c r="E149" s="309"/>
      <c r="F149" s="68" t="s">
        <v>86</v>
      </c>
      <c r="G149" s="291"/>
      <c r="H149" s="292"/>
      <c r="I149" s="292"/>
      <c r="J149" s="294"/>
    </row>
    <row r="150" spans="1:10" s="22" customFormat="1" ht="15" customHeight="1">
      <c r="A150" s="291" t="s">
        <v>87</v>
      </c>
      <c r="B150" s="292"/>
      <c r="C150" s="292"/>
      <c r="D150" s="292"/>
      <c r="E150" s="293"/>
      <c r="F150" s="68"/>
      <c r="G150" s="291"/>
      <c r="H150" s="292"/>
      <c r="I150" s="292"/>
      <c r="J150" s="294"/>
    </row>
    <row r="151" spans="1:10" s="23" customFormat="1" ht="19.5" customHeight="1">
      <c r="A151" s="291" t="s">
        <v>88</v>
      </c>
      <c r="B151" s="292"/>
      <c r="C151" s="292"/>
      <c r="D151" s="292"/>
      <c r="E151" s="293"/>
      <c r="F151" s="68" t="s">
        <v>86</v>
      </c>
      <c r="G151" s="291"/>
      <c r="H151" s="292"/>
      <c r="I151" s="292"/>
      <c r="J151" s="294"/>
    </row>
    <row r="152" spans="1:10" s="23" customFormat="1" ht="24.75" customHeight="1">
      <c r="A152" s="291" t="s">
        <v>89</v>
      </c>
      <c r="B152" s="292"/>
      <c r="C152" s="292"/>
      <c r="D152" s="292"/>
      <c r="E152" s="293"/>
      <c r="F152" s="68" t="s">
        <v>86</v>
      </c>
      <c r="G152" s="291"/>
      <c r="H152" s="292"/>
      <c r="I152" s="292"/>
      <c r="J152" s="294"/>
    </row>
    <row r="153" spans="1:10" s="23" customFormat="1" ht="22.5" customHeight="1" thickBot="1">
      <c r="A153" s="301" t="s">
        <v>90</v>
      </c>
      <c r="B153" s="302"/>
      <c r="C153" s="302"/>
      <c r="D153" s="302"/>
      <c r="E153" s="303"/>
      <c r="F153" s="76"/>
      <c r="G153" s="304"/>
      <c r="H153" s="305"/>
      <c r="I153" s="305"/>
      <c r="J153" s="306"/>
    </row>
    <row r="154" spans="1:10" ht="27.75" customHeight="1" thickBot="1">
      <c r="A154" s="265" t="s">
        <v>16</v>
      </c>
      <c r="B154" s="266"/>
      <c r="C154" s="266"/>
      <c r="D154" s="269" t="s">
        <v>84</v>
      </c>
      <c r="E154" s="271" t="s">
        <v>115</v>
      </c>
      <c r="F154" s="273" t="s">
        <v>87</v>
      </c>
      <c r="G154" s="274"/>
      <c r="H154" s="274"/>
      <c r="I154" s="274"/>
      <c r="J154" s="275"/>
    </row>
    <row r="155" spans="1:10" ht="105" customHeight="1" thickBot="1">
      <c r="A155" s="267"/>
      <c r="B155" s="268"/>
      <c r="C155" s="268"/>
      <c r="D155" s="270"/>
      <c r="E155" s="272"/>
      <c r="F155" s="32" t="s">
        <v>116</v>
      </c>
      <c r="G155" s="33" t="s">
        <v>117</v>
      </c>
      <c r="H155" s="34" t="s">
        <v>118</v>
      </c>
      <c r="I155" s="32" t="s">
        <v>119</v>
      </c>
      <c r="J155" s="32" t="s">
        <v>120</v>
      </c>
    </row>
    <row r="156" spans="1:10" s="12" customFormat="1" ht="22.5" customHeight="1" thickBot="1">
      <c r="A156" s="276" t="s">
        <v>121</v>
      </c>
      <c r="B156" s="277"/>
      <c r="C156" s="278"/>
      <c r="D156" s="35"/>
      <c r="E156" s="106">
        <f>F156+G156+I156+J156</f>
        <v>21218600</v>
      </c>
      <c r="F156" s="106">
        <f>F158+F163+F178+F182</f>
        <v>15556000</v>
      </c>
      <c r="G156" s="36">
        <f>G158+G163+G178+G182</f>
        <v>558600</v>
      </c>
      <c r="H156" s="36">
        <f>H158+H163+H178+H182</f>
        <v>0</v>
      </c>
      <c r="I156" s="36">
        <f>I158+I163+I178+I182</f>
        <v>5104000</v>
      </c>
      <c r="J156" s="36">
        <f>J158+J163+J178+J182</f>
        <v>0</v>
      </c>
    </row>
    <row r="157" spans="1:10" s="13" customFormat="1" ht="12.75" customHeight="1" thickBot="1">
      <c r="A157" s="168" t="s">
        <v>87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s="12" customFormat="1" ht="19.5" customHeight="1" thickBot="1">
      <c r="A158" s="171" t="s">
        <v>122</v>
      </c>
      <c r="B158" s="172"/>
      <c r="C158" s="173"/>
      <c r="D158" s="38">
        <v>210</v>
      </c>
      <c r="E158" s="36">
        <f>F158+G158+I158+J158</f>
        <v>13248500</v>
      </c>
      <c r="F158" s="36">
        <f>F160+F161+F162</f>
        <v>13248500</v>
      </c>
      <c r="G158" s="36">
        <f>G160+G161+G162</f>
        <v>0</v>
      </c>
      <c r="H158" s="36">
        <f>H160+H161+H162</f>
        <v>0</v>
      </c>
      <c r="I158" s="36">
        <f>I160+I161+I162</f>
        <v>0</v>
      </c>
      <c r="J158" s="36">
        <f>J160+J161+J162</f>
        <v>0</v>
      </c>
    </row>
    <row r="159" spans="1:10" s="13" customFormat="1" ht="12.75" customHeight="1" thickBot="1">
      <c r="A159" s="168" t="s">
        <v>19</v>
      </c>
      <c r="B159" s="169"/>
      <c r="C159" s="170"/>
      <c r="D159" s="37"/>
      <c r="E159" s="36"/>
      <c r="F159" s="36"/>
      <c r="G159" s="36"/>
      <c r="H159" s="36"/>
      <c r="I159" s="36"/>
      <c r="J159" s="36"/>
    </row>
    <row r="160" spans="1:10" ht="19.5" customHeight="1" thickBot="1">
      <c r="A160" s="168" t="s">
        <v>123</v>
      </c>
      <c r="B160" s="169"/>
      <c r="C160" s="170"/>
      <c r="D160" s="37">
        <v>211</v>
      </c>
      <c r="E160" s="36">
        <f>F160+G160+I160+J160</f>
        <v>10170900</v>
      </c>
      <c r="F160" s="36">
        <f>F200+F273+F258</f>
        <v>10170900</v>
      </c>
      <c r="G160" s="36">
        <f aca="true" t="shared" si="0" ref="G160:J162">G200+G273</f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ht="19.5" customHeight="1" thickBot="1">
      <c r="A161" s="168" t="s">
        <v>124</v>
      </c>
      <c r="B161" s="169"/>
      <c r="C161" s="170"/>
      <c r="D161" s="37">
        <v>212</v>
      </c>
      <c r="E161" s="36">
        <f>F161+G161+I161+J161</f>
        <v>6000</v>
      </c>
      <c r="F161" s="36">
        <f>F201+F274</f>
        <v>6000</v>
      </c>
      <c r="G161" s="36">
        <f t="shared" si="0"/>
        <v>0</v>
      </c>
      <c r="H161" s="36">
        <f t="shared" si="0"/>
        <v>0</v>
      </c>
      <c r="I161" s="36">
        <f t="shared" si="0"/>
        <v>0</v>
      </c>
      <c r="J161" s="36">
        <f t="shared" si="0"/>
        <v>0</v>
      </c>
    </row>
    <row r="162" spans="1:10" ht="19.5" customHeight="1" thickBot="1">
      <c r="A162" s="168" t="s">
        <v>125</v>
      </c>
      <c r="B162" s="169"/>
      <c r="C162" s="170"/>
      <c r="D162" s="37">
        <v>213</v>
      </c>
      <c r="E162" s="36">
        <f>F162+G162+I162+J162</f>
        <v>3071600</v>
      </c>
      <c r="F162" s="36">
        <f>F202+F275+F260</f>
        <v>3071600</v>
      </c>
      <c r="G162" s="36">
        <f t="shared" si="0"/>
        <v>0</v>
      </c>
      <c r="H162" s="36">
        <f t="shared" si="0"/>
        <v>0</v>
      </c>
      <c r="I162" s="36">
        <f t="shared" si="0"/>
        <v>0</v>
      </c>
      <c r="J162" s="36">
        <f t="shared" si="0"/>
        <v>0</v>
      </c>
    </row>
    <row r="163" spans="1:10" s="12" customFormat="1" ht="19.5" customHeight="1" thickBot="1">
      <c r="A163" s="171" t="s">
        <v>126</v>
      </c>
      <c r="B163" s="172"/>
      <c r="C163" s="173"/>
      <c r="D163" s="38">
        <v>220</v>
      </c>
      <c r="E163" s="36">
        <f>F163+G163+I163+J163</f>
        <v>1952980</v>
      </c>
      <c r="F163" s="36">
        <f>F165+F166+F167+F168+F169+F170</f>
        <v>1772980</v>
      </c>
      <c r="G163" s="36">
        <f>G165+G166+G167+G168+G169+G170</f>
        <v>116000</v>
      </c>
      <c r="H163" s="36">
        <f>H165+H166+H167+H168+H169+H170</f>
        <v>0</v>
      </c>
      <c r="I163" s="36">
        <f>I165+I166+I167+I168+I169+I170</f>
        <v>64000</v>
      </c>
      <c r="J163" s="36">
        <f>J165+J166+J167+J168+J169+J170</f>
        <v>0</v>
      </c>
    </row>
    <row r="164" spans="1:10" s="13" customFormat="1" ht="12.75" customHeight="1" thickBot="1">
      <c r="A164" s="168" t="s">
        <v>19</v>
      </c>
      <c r="B164" s="169"/>
      <c r="C164" s="170"/>
      <c r="D164" s="37"/>
      <c r="E164" s="36"/>
      <c r="F164" s="36"/>
      <c r="G164" s="36"/>
      <c r="H164" s="36"/>
      <c r="I164" s="36"/>
      <c r="J164" s="36"/>
    </row>
    <row r="165" spans="1:10" ht="19.5" customHeight="1" thickBot="1">
      <c r="A165" s="168" t="s">
        <v>127</v>
      </c>
      <c r="B165" s="169"/>
      <c r="C165" s="170"/>
      <c r="D165" s="37">
        <v>221</v>
      </c>
      <c r="E165" s="36">
        <f aca="true" t="shared" si="1" ref="E165:E171">F165+G165+I165+J165</f>
        <v>34000</v>
      </c>
      <c r="F165" s="36">
        <f>F205+F278</f>
        <v>30000</v>
      </c>
      <c r="G165" s="36">
        <f>G205+G278</f>
        <v>0</v>
      </c>
      <c r="H165" s="36">
        <f>H205+H278</f>
        <v>0</v>
      </c>
      <c r="I165" s="36">
        <f>I205+I278</f>
        <v>4000</v>
      </c>
      <c r="J165" s="36">
        <f>J205+J278</f>
        <v>0</v>
      </c>
    </row>
    <row r="166" spans="1:10" ht="19.5" customHeight="1" thickBot="1">
      <c r="A166" s="168" t="s">
        <v>128</v>
      </c>
      <c r="B166" s="169"/>
      <c r="C166" s="170"/>
      <c r="D166" s="37">
        <v>222</v>
      </c>
      <c r="E166" s="36">
        <f t="shared" si="1"/>
        <v>0</v>
      </c>
      <c r="F166" s="36">
        <f>F206</f>
        <v>0</v>
      </c>
      <c r="G166" s="36">
        <f>G206</f>
        <v>0</v>
      </c>
      <c r="H166" s="36">
        <f>H206</f>
        <v>0</v>
      </c>
      <c r="I166" s="36">
        <f>I206</f>
        <v>0</v>
      </c>
      <c r="J166" s="36">
        <f>J206</f>
        <v>0</v>
      </c>
    </row>
    <row r="167" spans="1:10" ht="19.5" customHeight="1" thickBot="1">
      <c r="A167" s="168" t="s">
        <v>129</v>
      </c>
      <c r="B167" s="169"/>
      <c r="C167" s="170"/>
      <c r="D167" s="37">
        <v>223</v>
      </c>
      <c r="E167" s="36">
        <f t="shared" si="1"/>
        <v>1501300</v>
      </c>
      <c r="F167" s="36">
        <f>F280</f>
        <v>1501300</v>
      </c>
      <c r="G167" s="36">
        <f>G280</f>
        <v>0</v>
      </c>
      <c r="H167" s="36">
        <f>H280</f>
        <v>0</v>
      </c>
      <c r="I167" s="36">
        <f>I280</f>
        <v>0</v>
      </c>
      <c r="J167" s="36">
        <f>J280</f>
        <v>0</v>
      </c>
    </row>
    <row r="168" spans="1:10" ht="19.5" customHeight="1" thickBot="1">
      <c r="A168" s="168" t="s">
        <v>130</v>
      </c>
      <c r="B168" s="169"/>
      <c r="C168" s="170"/>
      <c r="D168" s="37">
        <v>224</v>
      </c>
      <c r="E168" s="36">
        <f t="shared" si="1"/>
        <v>0</v>
      </c>
      <c r="F168" s="36"/>
      <c r="G168" s="36"/>
      <c r="H168" s="36"/>
      <c r="I168" s="36"/>
      <c r="J168" s="36"/>
    </row>
    <row r="169" spans="1:10" ht="19.5" customHeight="1" thickBot="1">
      <c r="A169" s="168" t="s">
        <v>131</v>
      </c>
      <c r="B169" s="169"/>
      <c r="C169" s="170"/>
      <c r="D169" s="37">
        <v>225</v>
      </c>
      <c r="E169" s="36">
        <f t="shared" si="1"/>
        <v>191600</v>
      </c>
      <c r="F169" s="36">
        <f>F209+F282</f>
        <v>141600</v>
      </c>
      <c r="G169" s="36">
        <f>G209+G282+G194</f>
        <v>0</v>
      </c>
      <c r="H169" s="36">
        <f aca="true" t="shared" si="2" ref="H169:J170">H209+H282</f>
        <v>0</v>
      </c>
      <c r="I169" s="36">
        <f t="shared" si="2"/>
        <v>50000</v>
      </c>
      <c r="J169" s="36">
        <f t="shared" si="2"/>
        <v>0</v>
      </c>
    </row>
    <row r="170" spans="1:10" ht="19.5" customHeight="1" thickBot="1">
      <c r="A170" s="168" t="s">
        <v>132</v>
      </c>
      <c r="B170" s="169"/>
      <c r="C170" s="170"/>
      <c r="D170" s="37">
        <v>226</v>
      </c>
      <c r="E170" s="36">
        <f t="shared" si="1"/>
        <v>226080</v>
      </c>
      <c r="F170" s="36">
        <f>F210+F283</f>
        <v>100080</v>
      </c>
      <c r="G170" s="36">
        <f>G297</f>
        <v>116000</v>
      </c>
      <c r="H170" s="36">
        <f t="shared" si="2"/>
        <v>0</v>
      </c>
      <c r="I170" s="36">
        <f t="shared" si="2"/>
        <v>10000</v>
      </c>
      <c r="J170" s="36">
        <f t="shared" si="2"/>
        <v>0</v>
      </c>
    </row>
    <row r="171" spans="1:10" s="12" customFormat="1" ht="19.5" customHeight="1" hidden="1">
      <c r="A171" s="171" t="s">
        <v>133</v>
      </c>
      <c r="B171" s="172"/>
      <c r="C171" s="173"/>
      <c r="D171" s="38">
        <v>240</v>
      </c>
      <c r="E171" s="36" t="e">
        <f t="shared" si="1"/>
        <v>#REF!</v>
      </c>
      <c r="F171" s="36">
        <v>0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3" customFormat="1" ht="13.5" customHeight="1" hidden="1">
      <c r="A172" s="168" t="s">
        <v>19</v>
      </c>
      <c r="B172" s="169"/>
      <c r="C172" s="170"/>
      <c r="D172" s="37"/>
      <c r="E172" s="36"/>
      <c r="F172" s="36"/>
      <c r="G172" s="36"/>
      <c r="H172" s="36"/>
      <c r="I172" s="36"/>
      <c r="J172" s="36"/>
    </row>
    <row r="173" spans="1:10" ht="19.5" customHeight="1" hidden="1">
      <c r="A173" s="168" t="s">
        <v>134</v>
      </c>
      <c r="B173" s="169"/>
      <c r="C173" s="170"/>
      <c r="D173" s="37">
        <v>241</v>
      </c>
      <c r="E173" s="36" t="e">
        <f aca="true" t="shared" si="3" ref="E173:E178">F173+G173+I173+J173</f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s="12" customFormat="1" ht="19.5" customHeight="1" hidden="1">
      <c r="A174" s="171" t="s">
        <v>135</v>
      </c>
      <c r="B174" s="172"/>
      <c r="C174" s="173"/>
      <c r="D174" s="38">
        <v>260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s="13" customFormat="1" ht="12.75" customHeight="1" hidden="1">
      <c r="A175" s="168" t="s">
        <v>19</v>
      </c>
      <c r="B175" s="169"/>
      <c r="C175" s="170"/>
      <c r="D175" s="37"/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ht="19.5" customHeight="1" hidden="1">
      <c r="A176" s="168" t="s">
        <v>136</v>
      </c>
      <c r="B176" s="169"/>
      <c r="C176" s="170"/>
      <c r="D176" s="37">
        <v>262</v>
      </c>
      <c r="E176" s="36" t="e">
        <f t="shared" si="3"/>
        <v>#REF!</v>
      </c>
      <c r="F176" s="36" t="e">
        <f>#REF!+#REF!</f>
        <v>#REF!</v>
      </c>
      <c r="G176" s="36" t="e">
        <f>#REF!+#REF!</f>
        <v>#REF!</v>
      </c>
      <c r="H176" s="36" t="e">
        <f>#REF!+#REF!</f>
        <v>#REF!</v>
      </c>
      <c r="I176" s="36" t="e">
        <f>#REF!+#REF!</f>
        <v>#REF!</v>
      </c>
      <c r="J176" s="36" t="e">
        <f>#REF!+#REF!</f>
        <v>#REF!</v>
      </c>
    </row>
    <row r="177" spans="1:10" ht="19.5" customHeight="1" hidden="1">
      <c r="A177" s="168" t="s">
        <v>137</v>
      </c>
      <c r="B177" s="169"/>
      <c r="C177" s="170"/>
      <c r="D177" s="37">
        <v>263</v>
      </c>
      <c r="E177" s="36" t="e">
        <f t="shared" si="3"/>
        <v>#REF!</v>
      </c>
      <c r="F177" s="36" t="e">
        <f>#REF!+#REF!</f>
        <v>#REF!</v>
      </c>
      <c r="G177" s="36" t="e">
        <f>#REF!+#REF!</f>
        <v>#REF!</v>
      </c>
      <c r="H177" s="36" t="e">
        <f>#REF!+#REF!</f>
        <v>#REF!</v>
      </c>
      <c r="I177" s="36" t="e">
        <f>#REF!+#REF!</f>
        <v>#REF!</v>
      </c>
      <c r="J177" s="36" t="e">
        <f>#REF!+#REF!</f>
        <v>#REF!</v>
      </c>
    </row>
    <row r="178" spans="1:10" s="12" customFormat="1" ht="19.5" customHeight="1" thickBot="1">
      <c r="A178" s="171" t="s">
        <v>138</v>
      </c>
      <c r="B178" s="172"/>
      <c r="C178" s="173"/>
      <c r="D178" s="38">
        <v>290</v>
      </c>
      <c r="E178" s="36">
        <f t="shared" si="3"/>
        <v>107300</v>
      </c>
      <c r="F178" s="36">
        <f>F180+F181</f>
        <v>107300</v>
      </c>
      <c r="G178" s="36">
        <f>G180+G181</f>
        <v>0</v>
      </c>
      <c r="H178" s="36">
        <f>H180+H181</f>
        <v>0</v>
      </c>
      <c r="I178" s="36">
        <f>I180+I181</f>
        <v>0</v>
      </c>
      <c r="J178" s="36">
        <f>J180+J181</f>
        <v>0</v>
      </c>
    </row>
    <row r="179" spans="1:10" s="12" customFormat="1" ht="12.75" customHeight="1" thickBot="1">
      <c r="A179" s="168" t="s">
        <v>19</v>
      </c>
      <c r="B179" s="169"/>
      <c r="C179" s="170"/>
      <c r="D179" s="37"/>
      <c r="E179" s="36"/>
      <c r="F179" s="36"/>
      <c r="G179" s="36"/>
      <c r="H179" s="36"/>
      <c r="I179" s="36"/>
      <c r="J179" s="36"/>
    </row>
    <row r="180" spans="1:10" s="12" customFormat="1" ht="19.5" customHeight="1" thickBot="1">
      <c r="A180" s="168" t="s">
        <v>139</v>
      </c>
      <c r="B180" s="169"/>
      <c r="C180" s="170"/>
      <c r="D180" s="37"/>
      <c r="E180" s="36">
        <f>F180+G180+I180+J180</f>
        <v>107300</v>
      </c>
      <c r="F180" s="36">
        <f aca="true" t="shared" si="4" ref="F180:J181">F213+F251+F286</f>
        <v>107300</v>
      </c>
      <c r="G180" s="36">
        <f t="shared" si="4"/>
        <v>0</v>
      </c>
      <c r="H180" s="36">
        <f t="shared" si="4"/>
        <v>0</v>
      </c>
      <c r="I180" s="36">
        <f t="shared" si="4"/>
        <v>0</v>
      </c>
      <c r="J180" s="36">
        <f t="shared" si="4"/>
        <v>0</v>
      </c>
    </row>
    <row r="181" spans="1:10" s="12" customFormat="1" ht="19.5" customHeight="1" thickBot="1">
      <c r="A181" s="168" t="s">
        <v>140</v>
      </c>
      <c r="B181" s="169"/>
      <c r="C181" s="170"/>
      <c r="D181" s="37"/>
      <c r="E181" s="36">
        <f>F181+G181+I181+J181</f>
        <v>0</v>
      </c>
      <c r="F181" s="36">
        <f t="shared" si="4"/>
        <v>0</v>
      </c>
      <c r="G181" s="36">
        <f t="shared" si="4"/>
        <v>0</v>
      </c>
      <c r="H181" s="36">
        <f t="shared" si="4"/>
        <v>0</v>
      </c>
      <c r="I181" s="36">
        <f t="shared" si="4"/>
        <v>0</v>
      </c>
      <c r="J181" s="36">
        <f t="shared" si="4"/>
        <v>0</v>
      </c>
    </row>
    <row r="182" spans="1:10" s="12" customFormat="1" ht="19.5" customHeight="1" thickBot="1">
      <c r="A182" s="171" t="s">
        <v>141</v>
      </c>
      <c r="B182" s="172"/>
      <c r="C182" s="173"/>
      <c r="D182" s="38">
        <v>300</v>
      </c>
      <c r="E182" s="36">
        <f>F182+G182+I182+J182</f>
        <v>5909820</v>
      </c>
      <c r="F182" s="36">
        <f>F184+F185+F186+F187</f>
        <v>427220</v>
      </c>
      <c r="G182" s="36">
        <f>G184+G185+G186+G187</f>
        <v>442600</v>
      </c>
      <c r="H182" s="36">
        <f>H184+H185+H186+H187</f>
        <v>0</v>
      </c>
      <c r="I182" s="36">
        <f>I184+I185+I186+I187</f>
        <v>5040000</v>
      </c>
      <c r="J182" s="36">
        <f>J184+J185+J186+J187</f>
        <v>0</v>
      </c>
    </row>
    <row r="183" spans="1:10" s="13" customFormat="1" ht="13.5" customHeight="1" thickBot="1">
      <c r="A183" s="168" t="s">
        <v>19</v>
      </c>
      <c r="B183" s="169"/>
      <c r="C183" s="170"/>
      <c r="D183" s="37"/>
      <c r="E183" s="36"/>
      <c r="F183" s="36"/>
      <c r="G183" s="36"/>
      <c r="H183" s="36"/>
      <c r="I183" s="36"/>
      <c r="J183" s="36"/>
    </row>
    <row r="184" spans="1:10" ht="18" customHeight="1" thickBot="1">
      <c r="A184" s="168" t="s">
        <v>142</v>
      </c>
      <c r="B184" s="169"/>
      <c r="C184" s="170"/>
      <c r="D184" s="37">
        <v>310</v>
      </c>
      <c r="E184" s="36">
        <f>F184+G184+I184+J184</f>
        <v>462600</v>
      </c>
      <c r="F184" s="36">
        <f>F217+F227+F266+F290</f>
        <v>0</v>
      </c>
      <c r="G184" s="36">
        <f>G217+G227+G266+G290</f>
        <v>442600</v>
      </c>
      <c r="H184" s="36">
        <f>H217+H227+H266+H290</f>
        <v>0</v>
      </c>
      <c r="I184" s="36">
        <f>I217+I227+I266+I290</f>
        <v>20000</v>
      </c>
      <c r="J184" s="36">
        <f>J217+J227+J266+J290</f>
        <v>0</v>
      </c>
    </row>
    <row r="185" spans="1:10" ht="19.5" customHeight="1" thickBot="1">
      <c r="A185" s="168" t="s">
        <v>143</v>
      </c>
      <c r="B185" s="169"/>
      <c r="C185" s="170"/>
      <c r="D185" s="37">
        <v>320</v>
      </c>
      <c r="E185" s="36">
        <f>F185+G185+I185+J185</f>
        <v>0</v>
      </c>
      <c r="F185" s="36">
        <f aca="true" t="shared" si="5" ref="F185:J186">F218+F234+F291</f>
        <v>0</v>
      </c>
      <c r="G185" s="36">
        <f t="shared" si="5"/>
        <v>0</v>
      </c>
      <c r="H185" s="36">
        <f t="shared" si="5"/>
        <v>0</v>
      </c>
      <c r="I185" s="36">
        <f t="shared" si="5"/>
        <v>0</v>
      </c>
      <c r="J185" s="36">
        <f t="shared" si="5"/>
        <v>0</v>
      </c>
    </row>
    <row r="186" spans="1:10" ht="19.5" customHeight="1" thickBot="1">
      <c r="A186" s="168" t="s">
        <v>144</v>
      </c>
      <c r="B186" s="169"/>
      <c r="C186" s="170"/>
      <c r="D186" s="37">
        <v>330</v>
      </c>
      <c r="E186" s="36">
        <f>F186+G186+I186+J186</f>
        <v>0</v>
      </c>
      <c r="F186" s="36">
        <f t="shared" si="5"/>
        <v>0</v>
      </c>
      <c r="G186" s="36">
        <f t="shared" si="5"/>
        <v>0</v>
      </c>
      <c r="H186" s="36">
        <f t="shared" si="5"/>
        <v>0</v>
      </c>
      <c r="I186" s="36">
        <f t="shared" si="5"/>
        <v>0</v>
      </c>
      <c r="J186" s="36">
        <f t="shared" si="5"/>
        <v>0</v>
      </c>
    </row>
    <row r="187" spans="1:10" ht="17.25" customHeight="1" thickBot="1">
      <c r="A187" s="168" t="s">
        <v>145</v>
      </c>
      <c r="B187" s="169"/>
      <c r="C187" s="170"/>
      <c r="D187" s="37">
        <v>340</v>
      </c>
      <c r="E187" s="36">
        <f>F187+G187+I187+J187</f>
        <v>5447220</v>
      </c>
      <c r="F187" s="36">
        <f>F220+F236+F267+F293+F245</f>
        <v>427220</v>
      </c>
      <c r="G187" s="36">
        <f>G220+G236+G267+G293</f>
        <v>0</v>
      </c>
      <c r="H187" s="36">
        <f>H220+H236+H267+H293</f>
        <v>0</v>
      </c>
      <c r="I187" s="36">
        <f>I220+I236+I267+I293</f>
        <v>5020000</v>
      </c>
      <c r="J187" s="36">
        <f>J220+J236+J267+J293</f>
        <v>0</v>
      </c>
    </row>
    <row r="188" spans="1:10" ht="19.5" customHeight="1" thickBot="1">
      <c r="A188" s="279" t="s">
        <v>87</v>
      </c>
      <c r="B188" s="280"/>
      <c r="C188" s="280"/>
      <c r="D188" s="280"/>
      <c r="E188" s="280"/>
      <c r="F188" s="280"/>
      <c r="G188" s="280"/>
      <c r="H188" s="280"/>
      <c r="I188" s="280"/>
      <c r="J188" s="281"/>
    </row>
    <row r="189" spans="1:10" s="13" customFormat="1" ht="13.5" customHeight="1" hidden="1" thickBot="1">
      <c r="A189" s="282" t="s">
        <v>284</v>
      </c>
      <c r="B189" s="283"/>
      <c r="C189" s="283"/>
      <c r="D189" s="165"/>
      <c r="E189" s="165"/>
      <c r="F189" s="165"/>
      <c r="G189" s="165"/>
      <c r="H189" s="165"/>
      <c r="I189" s="165"/>
      <c r="J189" s="166"/>
    </row>
    <row r="190" spans="1:10" ht="19.5" customHeight="1" hidden="1">
      <c r="A190" s="276"/>
      <c r="B190" s="277"/>
      <c r="C190" s="278"/>
      <c r="D190" s="104"/>
      <c r="E190" s="83"/>
      <c r="F190" s="83"/>
      <c r="G190" s="83"/>
      <c r="H190" s="83"/>
      <c r="I190" s="83"/>
      <c r="J190" s="83"/>
    </row>
    <row r="191" spans="1:10" s="12" customFormat="1" ht="19.5" customHeight="1" hidden="1">
      <c r="A191" s="168"/>
      <c r="B191" s="169"/>
      <c r="C191" s="170"/>
      <c r="D191" s="103"/>
      <c r="E191" s="82"/>
      <c r="F191" s="82"/>
      <c r="G191" s="82"/>
      <c r="H191" s="84"/>
      <c r="I191" s="82"/>
      <c r="J191" s="82"/>
    </row>
    <row r="192" spans="1:10" s="13" customFormat="1" ht="12.75" customHeight="1" hidden="1">
      <c r="A192" s="171"/>
      <c r="B192" s="172"/>
      <c r="C192" s="173"/>
      <c r="D192" s="38"/>
      <c r="E192" s="83"/>
      <c r="F192" s="83"/>
      <c r="G192" s="83"/>
      <c r="H192" s="83"/>
      <c r="I192" s="83"/>
      <c r="J192" s="83"/>
    </row>
    <row r="193" spans="1:10" ht="19.5" customHeight="1" hidden="1">
      <c r="A193" s="168"/>
      <c r="B193" s="169"/>
      <c r="C193" s="170"/>
      <c r="D193" s="103"/>
      <c r="E193" s="82"/>
      <c r="F193" s="82"/>
      <c r="G193" s="82"/>
      <c r="H193" s="84"/>
      <c r="I193" s="82"/>
      <c r="J193" s="82"/>
    </row>
    <row r="194" spans="1:10" ht="19.5" customHeight="1" hidden="1" thickBot="1">
      <c r="A194" s="168"/>
      <c r="B194" s="169"/>
      <c r="C194" s="170"/>
      <c r="D194" s="37"/>
      <c r="E194" s="84"/>
      <c r="F194" s="84"/>
      <c r="G194" s="84"/>
      <c r="H194" s="84"/>
      <c r="I194" s="84"/>
      <c r="J194" s="84"/>
    </row>
    <row r="195" spans="1:10" ht="19.5" customHeight="1" thickBot="1">
      <c r="A195" s="282" t="s">
        <v>262</v>
      </c>
      <c r="B195" s="283"/>
      <c r="C195" s="283"/>
      <c r="D195" s="283"/>
      <c r="E195" s="283"/>
      <c r="F195" s="283"/>
      <c r="G195" s="283"/>
      <c r="H195" s="283"/>
      <c r="I195" s="283"/>
      <c r="J195" s="284"/>
    </row>
    <row r="196" spans="1:10" s="12" customFormat="1" ht="19.5" customHeight="1">
      <c r="A196" s="276" t="s">
        <v>121</v>
      </c>
      <c r="B196" s="277"/>
      <c r="C196" s="278"/>
      <c r="D196" s="35"/>
      <c r="E196" s="39">
        <f aca="true" t="shared" si="6" ref="E196:J196">E198+E203+E211+E215</f>
        <v>13416900</v>
      </c>
      <c r="F196" s="39">
        <f t="shared" si="6"/>
        <v>13352900</v>
      </c>
      <c r="G196" s="39">
        <f t="shared" si="6"/>
        <v>0</v>
      </c>
      <c r="H196" s="39">
        <f t="shared" si="6"/>
        <v>0</v>
      </c>
      <c r="I196" s="39">
        <f t="shared" si="6"/>
        <v>64000</v>
      </c>
      <c r="J196" s="39">
        <f t="shared" si="6"/>
        <v>0</v>
      </c>
    </row>
    <row r="197" spans="1:10" s="13" customFormat="1" ht="12.75" customHeight="1">
      <c r="A197" s="168" t="s">
        <v>87</v>
      </c>
      <c r="B197" s="169"/>
      <c r="C197" s="170"/>
      <c r="D197" s="37"/>
      <c r="E197" s="40"/>
      <c r="F197" s="40"/>
      <c r="G197" s="40"/>
      <c r="H197" s="41"/>
      <c r="I197" s="40"/>
      <c r="J197" s="42"/>
    </row>
    <row r="198" spans="1:10" s="12" customFormat="1" ht="19.5" customHeight="1">
      <c r="A198" s="171" t="s">
        <v>122</v>
      </c>
      <c r="B198" s="172"/>
      <c r="C198" s="173"/>
      <c r="D198" s="38">
        <v>210</v>
      </c>
      <c r="E198" s="43">
        <f aca="true" t="shared" si="7" ref="E198:J198">E200+E201+E202</f>
        <v>13242500</v>
      </c>
      <c r="F198" s="43">
        <f t="shared" si="7"/>
        <v>13242500</v>
      </c>
      <c r="G198" s="43">
        <f t="shared" si="7"/>
        <v>0</v>
      </c>
      <c r="H198" s="43">
        <f t="shared" si="7"/>
        <v>0</v>
      </c>
      <c r="I198" s="43">
        <f t="shared" si="7"/>
        <v>0</v>
      </c>
      <c r="J198" s="43">
        <f t="shared" si="7"/>
        <v>0</v>
      </c>
    </row>
    <row r="199" spans="1:10" s="13" customFormat="1" ht="12.75" customHeight="1">
      <c r="A199" s="168" t="s">
        <v>19</v>
      </c>
      <c r="B199" s="169"/>
      <c r="C199" s="170"/>
      <c r="D199" s="37"/>
      <c r="E199" s="40"/>
      <c r="F199" s="40"/>
      <c r="G199" s="40"/>
      <c r="H199" s="41"/>
      <c r="I199" s="40"/>
      <c r="J199" s="42"/>
    </row>
    <row r="200" spans="1:10" ht="19.5" customHeight="1">
      <c r="A200" s="168" t="s">
        <v>123</v>
      </c>
      <c r="B200" s="169"/>
      <c r="C200" s="170"/>
      <c r="D200" s="37">
        <v>211</v>
      </c>
      <c r="E200" s="44">
        <f aca="true" t="shared" si="8" ref="E200:E220">F200+G200+H200+I200+J200</f>
        <v>10170900</v>
      </c>
      <c r="F200" s="44">
        <v>10170900</v>
      </c>
      <c r="G200" s="44"/>
      <c r="H200" s="41"/>
      <c r="I200" s="44"/>
      <c r="J200" s="45"/>
    </row>
    <row r="201" spans="1:10" ht="19.5" customHeight="1">
      <c r="A201" s="168" t="s">
        <v>124</v>
      </c>
      <c r="B201" s="169"/>
      <c r="C201" s="170"/>
      <c r="D201" s="37">
        <v>212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125</v>
      </c>
      <c r="B202" s="169"/>
      <c r="C202" s="170"/>
      <c r="D202" s="37">
        <v>213</v>
      </c>
      <c r="E202" s="44">
        <f t="shared" si="8"/>
        <v>3071600</v>
      </c>
      <c r="F202" s="44">
        <v>3071600</v>
      </c>
      <c r="G202" s="44"/>
      <c r="H202" s="41"/>
      <c r="I202" s="44"/>
      <c r="J202" s="45"/>
    </row>
    <row r="203" spans="1:10" s="12" customFormat="1" ht="19.5" customHeight="1">
      <c r="A203" s="171" t="s">
        <v>126</v>
      </c>
      <c r="B203" s="172"/>
      <c r="C203" s="173"/>
      <c r="D203" s="38">
        <v>220</v>
      </c>
      <c r="E203" s="44">
        <f t="shared" si="8"/>
        <v>54080</v>
      </c>
      <c r="F203" s="43">
        <f>F205+F206+F207+F208+F209+F210</f>
        <v>30080</v>
      </c>
      <c r="G203" s="43">
        <f>G205+G206+G207+G208+G209+G210</f>
        <v>0</v>
      </c>
      <c r="H203" s="43">
        <f>H205+H206+H207+H208+H209+H210</f>
        <v>0</v>
      </c>
      <c r="I203" s="43">
        <f>I205+I206+I207+I208+I209+I210</f>
        <v>24000</v>
      </c>
      <c r="J203" s="43">
        <f>J205+J206+J207+J208+J209+J210</f>
        <v>0</v>
      </c>
    </row>
    <row r="204" spans="1:10" s="13" customFormat="1" ht="12.75" customHeight="1">
      <c r="A204" s="168" t="s">
        <v>19</v>
      </c>
      <c r="B204" s="169"/>
      <c r="C204" s="170"/>
      <c r="D204" s="37"/>
      <c r="E204" s="44">
        <f t="shared" si="8"/>
        <v>0</v>
      </c>
      <c r="F204" s="40"/>
      <c r="G204" s="40"/>
      <c r="H204" s="41"/>
      <c r="I204" s="40"/>
      <c r="J204" s="42"/>
    </row>
    <row r="205" spans="1:10" ht="19.5" customHeight="1">
      <c r="A205" s="168" t="s">
        <v>127</v>
      </c>
      <c r="B205" s="169"/>
      <c r="C205" s="170"/>
      <c r="D205" s="37">
        <v>221</v>
      </c>
      <c r="E205" s="44">
        <f t="shared" si="8"/>
        <v>14000</v>
      </c>
      <c r="F205" s="44">
        <v>10000</v>
      </c>
      <c r="G205" s="44"/>
      <c r="H205" s="41"/>
      <c r="I205" s="44">
        <v>4000</v>
      </c>
      <c r="J205" s="45"/>
    </row>
    <row r="206" spans="1:10" ht="19.5" customHeight="1">
      <c r="A206" s="168" t="s">
        <v>128</v>
      </c>
      <c r="B206" s="169"/>
      <c r="C206" s="170"/>
      <c r="D206" s="37">
        <v>222</v>
      </c>
      <c r="E206" s="44">
        <f t="shared" si="8"/>
        <v>0</v>
      </c>
      <c r="F206" s="44"/>
      <c r="G206" s="44"/>
      <c r="H206" s="41"/>
      <c r="I206" s="44"/>
      <c r="J206" s="45"/>
    </row>
    <row r="207" spans="1:10" ht="19.5" customHeight="1">
      <c r="A207" s="168" t="s">
        <v>129</v>
      </c>
      <c r="B207" s="169"/>
      <c r="C207" s="170"/>
      <c r="D207" s="37">
        <v>223</v>
      </c>
      <c r="E207" s="44">
        <f t="shared" si="8"/>
        <v>0</v>
      </c>
      <c r="F207" s="44"/>
      <c r="G207" s="44"/>
      <c r="H207" s="41"/>
      <c r="I207" s="44"/>
      <c r="J207" s="45"/>
    </row>
    <row r="208" spans="1:10" ht="19.5" customHeight="1">
      <c r="A208" s="168" t="s">
        <v>130</v>
      </c>
      <c r="B208" s="169"/>
      <c r="C208" s="170"/>
      <c r="D208" s="37">
        <v>224</v>
      </c>
      <c r="E208" s="44">
        <f t="shared" si="8"/>
        <v>0</v>
      </c>
      <c r="F208" s="44"/>
      <c r="G208" s="44"/>
      <c r="H208" s="41"/>
      <c r="I208" s="44"/>
      <c r="J208" s="45"/>
    </row>
    <row r="209" spans="1:10" ht="19.5" customHeight="1">
      <c r="A209" s="168" t="s">
        <v>131</v>
      </c>
      <c r="B209" s="169"/>
      <c r="C209" s="170"/>
      <c r="D209" s="37">
        <v>225</v>
      </c>
      <c r="E209" s="44">
        <f t="shared" si="8"/>
        <v>10000</v>
      </c>
      <c r="F209" s="44"/>
      <c r="G209" s="44"/>
      <c r="H209" s="41"/>
      <c r="I209" s="44">
        <v>10000</v>
      </c>
      <c r="J209" s="45"/>
    </row>
    <row r="210" spans="1:10" ht="19.5" customHeight="1">
      <c r="A210" s="168" t="s">
        <v>132</v>
      </c>
      <c r="B210" s="169"/>
      <c r="C210" s="170"/>
      <c r="D210" s="37">
        <v>226</v>
      </c>
      <c r="E210" s="44">
        <f t="shared" si="8"/>
        <v>30080</v>
      </c>
      <c r="F210" s="44">
        <v>20080</v>
      </c>
      <c r="G210" s="44"/>
      <c r="H210" s="41"/>
      <c r="I210" s="44">
        <v>10000</v>
      </c>
      <c r="J210" s="45"/>
    </row>
    <row r="211" spans="1:10" s="12" customFormat="1" ht="19.5" customHeight="1">
      <c r="A211" s="171" t="s">
        <v>138</v>
      </c>
      <c r="B211" s="172"/>
      <c r="C211" s="173"/>
      <c r="D211" s="38">
        <v>290</v>
      </c>
      <c r="E211" s="44">
        <f t="shared" si="8"/>
        <v>0</v>
      </c>
      <c r="F211" s="43">
        <f>F212+F213+F214</f>
        <v>0</v>
      </c>
      <c r="G211" s="43">
        <f>G212+G213+G214</f>
        <v>0</v>
      </c>
      <c r="H211" s="43">
        <f>H212+H213+H214</f>
        <v>0</v>
      </c>
      <c r="I211" s="43">
        <f>I212+I213+I214</f>
        <v>0</v>
      </c>
      <c r="J211" s="43">
        <f>J212+J213+J214</f>
        <v>0</v>
      </c>
    </row>
    <row r="212" spans="1:10" s="13" customFormat="1" ht="13.5" customHeight="1">
      <c r="A212" s="168" t="s">
        <v>19</v>
      </c>
      <c r="B212" s="169"/>
      <c r="C212" s="170"/>
      <c r="D212" s="37"/>
      <c r="E212" s="44">
        <f t="shared" si="8"/>
        <v>0</v>
      </c>
      <c r="F212" s="43"/>
      <c r="G212" s="43"/>
      <c r="H212" s="46"/>
      <c r="I212" s="43"/>
      <c r="J212" s="47"/>
    </row>
    <row r="213" spans="1:10" ht="19.5" customHeight="1">
      <c r="A213" s="168" t="s">
        <v>139</v>
      </c>
      <c r="B213" s="169"/>
      <c r="C213" s="170"/>
      <c r="D213" s="37"/>
      <c r="E213" s="44">
        <f t="shared" si="8"/>
        <v>0</v>
      </c>
      <c r="F213" s="48"/>
      <c r="G213" s="48"/>
      <c r="H213" s="49"/>
      <c r="I213" s="48"/>
      <c r="J213" s="47"/>
    </row>
    <row r="214" spans="1:10" s="12" customFormat="1" ht="19.5" customHeight="1">
      <c r="A214" s="168" t="s">
        <v>140</v>
      </c>
      <c r="B214" s="169"/>
      <c r="C214" s="170"/>
      <c r="D214" s="37"/>
      <c r="E214" s="44">
        <f t="shared" si="8"/>
        <v>0</v>
      </c>
      <c r="F214" s="48"/>
      <c r="G214" s="43"/>
      <c r="H214" s="46"/>
      <c r="I214" s="48"/>
      <c r="J214" s="47"/>
    </row>
    <row r="215" spans="1:10" s="13" customFormat="1" ht="12.75" customHeight="1">
      <c r="A215" s="171" t="s">
        <v>141</v>
      </c>
      <c r="B215" s="172"/>
      <c r="C215" s="173"/>
      <c r="D215" s="38">
        <v>300</v>
      </c>
      <c r="E215" s="44">
        <f t="shared" si="8"/>
        <v>120320</v>
      </c>
      <c r="F215" s="43">
        <f>F217+F218+F219+F220</f>
        <v>80320</v>
      </c>
      <c r="G215" s="43">
        <f>G217+G218+G219+G220</f>
        <v>0</v>
      </c>
      <c r="H215" s="43">
        <f>H217+H218+H219+H220</f>
        <v>0</v>
      </c>
      <c r="I215" s="43">
        <f>I217+I218+I219+I220</f>
        <v>40000</v>
      </c>
      <c r="J215" s="43">
        <f>J217+J218+J219+J220</f>
        <v>0</v>
      </c>
    </row>
    <row r="216" spans="1:10" ht="19.5" customHeight="1">
      <c r="A216" s="168" t="s">
        <v>19</v>
      </c>
      <c r="B216" s="169"/>
      <c r="C216" s="170"/>
      <c r="D216" s="37"/>
      <c r="E216" s="44">
        <f t="shared" si="8"/>
        <v>0</v>
      </c>
      <c r="F216" s="40"/>
      <c r="G216" s="40"/>
      <c r="H216" s="41"/>
      <c r="I216" s="40"/>
      <c r="J216" s="42"/>
    </row>
    <row r="217" spans="1:10" ht="19.5" customHeight="1">
      <c r="A217" s="168" t="s">
        <v>142</v>
      </c>
      <c r="B217" s="169"/>
      <c r="C217" s="170"/>
      <c r="D217" s="37">
        <v>310</v>
      </c>
      <c r="E217" s="44">
        <f t="shared" si="8"/>
        <v>20000</v>
      </c>
      <c r="F217" s="44"/>
      <c r="G217" s="44"/>
      <c r="H217" s="41"/>
      <c r="I217" s="44">
        <v>20000</v>
      </c>
      <c r="J217" s="45"/>
    </row>
    <row r="218" spans="1:10" s="12" customFormat="1" ht="19.5" customHeight="1">
      <c r="A218" s="168" t="s">
        <v>143</v>
      </c>
      <c r="B218" s="169"/>
      <c r="C218" s="170"/>
      <c r="D218" s="37">
        <v>320</v>
      </c>
      <c r="E218" s="44">
        <f t="shared" si="8"/>
        <v>0</v>
      </c>
      <c r="F218" s="44"/>
      <c r="G218" s="44"/>
      <c r="H218" s="41"/>
      <c r="I218" s="44"/>
      <c r="J218" s="45"/>
    </row>
    <row r="219" spans="1:10" s="12" customFormat="1" ht="19.5" customHeight="1">
      <c r="A219" s="168" t="s">
        <v>144</v>
      </c>
      <c r="B219" s="169"/>
      <c r="C219" s="170"/>
      <c r="D219" s="37">
        <v>330</v>
      </c>
      <c r="E219" s="44">
        <f t="shared" si="8"/>
        <v>0</v>
      </c>
      <c r="F219" s="44"/>
      <c r="G219" s="44"/>
      <c r="H219" s="41"/>
      <c r="I219" s="44"/>
      <c r="J219" s="45"/>
    </row>
    <row r="220" spans="1:10" s="12" customFormat="1" ht="19.5" customHeight="1" thickBot="1">
      <c r="A220" s="168" t="s">
        <v>145</v>
      </c>
      <c r="B220" s="169"/>
      <c r="C220" s="170"/>
      <c r="D220" s="37">
        <v>340</v>
      </c>
      <c r="E220" s="44">
        <f t="shared" si="8"/>
        <v>100320</v>
      </c>
      <c r="F220" s="44">
        <v>80320</v>
      </c>
      <c r="G220" s="44"/>
      <c r="H220" s="41"/>
      <c r="I220" s="44">
        <v>20000</v>
      </c>
      <c r="J220" s="45"/>
    </row>
    <row r="221" spans="1:10" s="12" customFormat="1" ht="19.5" customHeight="1" thickBot="1">
      <c r="A221" s="282" t="s">
        <v>263</v>
      </c>
      <c r="B221" s="283"/>
      <c r="C221" s="283"/>
      <c r="D221" s="283"/>
      <c r="E221" s="283"/>
      <c r="F221" s="283"/>
      <c r="G221" s="283"/>
      <c r="H221" s="283"/>
      <c r="I221" s="283"/>
      <c r="J221" s="284"/>
    </row>
    <row r="222" spans="1:10" s="12" customFormat="1" ht="19.5" customHeight="1">
      <c r="A222" s="276" t="s">
        <v>121</v>
      </c>
      <c r="B222" s="277"/>
      <c r="C222" s="278"/>
      <c r="D222" s="35"/>
      <c r="E222" s="39">
        <f aca="true" t="shared" si="9" ref="E222:J222">E224</f>
        <v>257600</v>
      </c>
      <c r="F222" s="39">
        <f t="shared" si="9"/>
        <v>0</v>
      </c>
      <c r="G222" s="39">
        <f t="shared" si="9"/>
        <v>257600</v>
      </c>
      <c r="H222" s="39">
        <f t="shared" si="9"/>
        <v>0</v>
      </c>
      <c r="I222" s="39">
        <f t="shared" si="9"/>
        <v>0</v>
      </c>
      <c r="J222" s="39">
        <f t="shared" si="9"/>
        <v>0</v>
      </c>
    </row>
    <row r="223" spans="1:10" s="13" customFormat="1" ht="13.5" customHeight="1">
      <c r="A223" s="168" t="s">
        <v>87</v>
      </c>
      <c r="B223" s="169"/>
      <c r="C223" s="170"/>
      <c r="D223" s="37"/>
      <c r="E223" s="40"/>
      <c r="F223" s="40"/>
      <c r="G223" s="40"/>
      <c r="H223" s="41"/>
      <c r="I223" s="40"/>
      <c r="J223" s="42"/>
    </row>
    <row r="224" spans="1:10" ht="18" customHeight="1">
      <c r="A224" s="171" t="s">
        <v>122</v>
      </c>
      <c r="B224" s="172"/>
      <c r="C224" s="173"/>
      <c r="D224" s="38">
        <v>210</v>
      </c>
      <c r="E224" s="43">
        <f aca="true" t="shared" si="10" ref="E224:J224">E226+E227</f>
        <v>257600</v>
      </c>
      <c r="F224" s="43">
        <f t="shared" si="10"/>
        <v>0</v>
      </c>
      <c r="G224" s="43">
        <f t="shared" si="10"/>
        <v>257600</v>
      </c>
      <c r="H224" s="43">
        <f t="shared" si="10"/>
        <v>0</v>
      </c>
      <c r="I224" s="43">
        <f t="shared" si="10"/>
        <v>0</v>
      </c>
      <c r="J224" s="43">
        <f t="shared" si="10"/>
        <v>0</v>
      </c>
    </row>
    <row r="225" spans="1:10" ht="19.5" customHeight="1">
      <c r="A225" s="168" t="s">
        <v>19</v>
      </c>
      <c r="B225" s="169"/>
      <c r="C225" s="170"/>
      <c r="D225" s="37"/>
      <c r="E225" s="40"/>
      <c r="F225" s="40"/>
      <c r="G225" s="40"/>
      <c r="H225" s="41"/>
      <c r="I225" s="40"/>
      <c r="J225" s="42"/>
    </row>
    <row r="226" spans="1:10" ht="19.5" customHeight="1">
      <c r="A226" s="168" t="s">
        <v>123</v>
      </c>
      <c r="B226" s="169"/>
      <c r="C226" s="170"/>
      <c r="D226" s="37">
        <v>211</v>
      </c>
      <c r="E226" s="44">
        <f>F226+G226+H226+I226+J226</f>
        <v>0</v>
      </c>
      <c r="F226" s="44"/>
      <c r="G226" s="44"/>
      <c r="H226" s="41"/>
      <c r="I226" s="44"/>
      <c r="J226" s="45"/>
    </row>
    <row r="227" spans="1:10" ht="17.25" customHeight="1">
      <c r="A227" s="168" t="s">
        <v>142</v>
      </c>
      <c r="B227" s="169"/>
      <c r="C227" s="170"/>
      <c r="D227" s="37">
        <v>310</v>
      </c>
      <c r="E227" s="44">
        <f>F227+G227+H227+I227+J227</f>
        <v>257600</v>
      </c>
      <c r="F227" s="44"/>
      <c r="G227" s="44">
        <v>257600</v>
      </c>
      <c r="H227" s="41"/>
      <c r="I227" s="44"/>
      <c r="J227" s="45"/>
    </row>
    <row r="228" spans="1:10" s="12" customFormat="1" ht="19.5" customHeight="1" hidden="1">
      <c r="A228" s="282" t="s">
        <v>268</v>
      </c>
      <c r="B228" s="283"/>
      <c r="C228" s="283"/>
      <c r="D228" s="283"/>
      <c r="E228" s="283"/>
      <c r="F228" s="283"/>
      <c r="G228" s="283"/>
      <c r="H228" s="283"/>
      <c r="I228" s="283"/>
      <c r="J228" s="284"/>
    </row>
    <row r="229" spans="1:10" s="13" customFormat="1" ht="12.75" customHeight="1" hidden="1">
      <c r="A229" s="276" t="s">
        <v>121</v>
      </c>
      <c r="B229" s="277"/>
      <c r="C229" s="278"/>
      <c r="D229" s="35"/>
      <c r="E229" s="39">
        <f aca="true" t="shared" si="11" ref="E229:J229">E231</f>
        <v>0</v>
      </c>
      <c r="F229" s="39">
        <f t="shared" si="11"/>
        <v>0</v>
      </c>
      <c r="G229" s="39">
        <f t="shared" si="11"/>
        <v>0</v>
      </c>
      <c r="H229" s="39">
        <f t="shared" si="11"/>
        <v>0</v>
      </c>
      <c r="I229" s="39">
        <f t="shared" si="11"/>
        <v>0</v>
      </c>
      <c r="J229" s="39">
        <f t="shared" si="11"/>
        <v>0</v>
      </c>
    </row>
    <row r="230" spans="1:10" ht="30" customHeight="1" hidden="1">
      <c r="A230" s="168" t="s">
        <v>87</v>
      </c>
      <c r="B230" s="169"/>
      <c r="C230" s="170"/>
      <c r="D230" s="37"/>
      <c r="E230" s="40"/>
      <c r="F230" s="40"/>
      <c r="G230" s="40"/>
      <c r="H230" s="41"/>
      <c r="I230" s="40"/>
      <c r="J230" s="42"/>
    </row>
    <row r="231" spans="1:10" ht="18" customHeight="1" hidden="1">
      <c r="A231" s="171" t="s">
        <v>141</v>
      </c>
      <c r="B231" s="172"/>
      <c r="C231" s="173"/>
      <c r="D231" s="38">
        <v>300</v>
      </c>
      <c r="E231" s="44">
        <f aca="true" t="shared" si="12" ref="E231:E236">F231+G231+H231+I231+J231</f>
        <v>0</v>
      </c>
      <c r="F231" s="43">
        <f>F233+F234+F235+F236</f>
        <v>0</v>
      </c>
      <c r="G231" s="43">
        <f>G233+G234+G235+G236</f>
        <v>0</v>
      </c>
      <c r="H231" s="43">
        <f>H233+H234+H235+H236</f>
        <v>0</v>
      </c>
      <c r="I231" s="43">
        <f>I233+I234+I235+I236</f>
        <v>0</v>
      </c>
      <c r="J231" s="43">
        <f>J233+J234+J235+J236</f>
        <v>0</v>
      </c>
    </row>
    <row r="232" spans="1:10" ht="19.5" customHeight="1" hidden="1">
      <c r="A232" s="168" t="s">
        <v>19</v>
      </c>
      <c r="B232" s="169"/>
      <c r="C232" s="170"/>
      <c r="D232" s="37"/>
      <c r="E232" s="44">
        <f t="shared" si="12"/>
        <v>0</v>
      </c>
      <c r="F232" s="40"/>
      <c r="G232" s="40"/>
      <c r="H232" s="41"/>
      <c r="I232" s="40"/>
      <c r="J232" s="42"/>
    </row>
    <row r="233" spans="1:10" ht="19.5" customHeight="1" hidden="1">
      <c r="A233" s="168" t="s">
        <v>142</v>
      </c>
      <c r="B233" s="169"/>
      <c r="C233" s="170"/>
      <c r="D233" s="37">
        <v>310</v>
      </c>
      <c r="E233" s="44">
        <f t="shared" si="12"/>
        <v>0</v>
      </c>
      <c r="F233" s="44"/>
      <c r="G233" s="44"/>
      <c r="H233" s="41"/>
      <c r="I233" s="44"/>
      <c r="J233" s="45"/>
    </row>
    <row r="234" spans="1:10" ht="19.5" customHeight="1" hidden="1">
      <c r="A234" s="168" t="s">
        <v>143</v>
      </c>
      <c r="B234" s="169"/>
      <c r="C234" s="170"/>
      <c r="D234" s="37">
        <v>320</v>
      </c>
      <c r="E234" s="44">
        <f t="shared" si="12"/>
        <v>0</v>
      </c>
      <c r="F234" s="44"/>
      <c r="G234" s="44"/>
      <c r="H234" s="41"/>
      <c r="I234" s="44"/>
      <c r="J234" s="45"/>
    </row>
    <row r="235" spans="1:10" ht="19.5" customHeight="1">
      <c r="A235" s="168" t="s">
        <v>144</v>
      </c>
      <c r="B235" s="169"/>
      <c r="C235" s="170"/>
      <c r="D235" s="37">
        <v>330</v>
      </c>
      <c r="E235" s="44">
        <f t="shared" si="12"/>
        <v>0</v>
      </c>
      <c r="F235" s="44"/>
      <c r="G235" s="44"/>
      <c r="H235" s="41"/>
      <c r="I235" s="44"/>
      <c r="J235" s="45"/>
    </row>
    <row r="236" spans="1:10" s="12" customFormat="1" ht="19.5" customHeight="1" thickBot="1">
      <c r="A236" s="168" t="s">
        <v>145</v>
      </c>
      <c r="B236" s="169"/>
      <c r="C236" s="170"/>
      <c r="D236" s="37">
        <v>340</v>
      </c>
      <c r="E236" s="44">
        <f t="shared" si="12"/>
        <v>0</v>
      </c>
      <c r="F236" s="44"/>
      <c r="G236" s="44"/>
      <c r="H236" s="41"/>
      <c r="I236" s="44"/>
      <c r="J236" s="45"/>
    </row>
    <row r="237" spans="1:10" s="12" customFormat="1" ht="19.5" customHeight="1" thickBot="1">
      <c r="A237" s="282" t="s">
        <v>268</v>
      </c>
      <c r="B237" s="283"/>
      <c r="C237" s="283"/>
      <c r="D237" s="283"/>
      <c r="E237" s="283"/>
      <c r="F237" s="283"/>
      <c r="G237" s="283"/>
      <c r="H237" s="283"/>
      <c r="I237" s="283"/>
      <c r="J237" s="284"/>
    </row>
    <row r="238" spans="1:10" s="13" customFormat="1" ht="12.75" customHeight="1">
      <c r="A238" s="276" t="s">
        <v>121</v>
      </c>
      <c r="B238" s="277"/>
      <c r="C238" s="278"/>
      <c r="D238" s="35"/>
      <c r="E238" s="39">
        <f aca="true" t="shared" si="13" ref="E238:J238">E240</f>
        <v>341900</v>
      </c>
      <c r="F238" s="39">
        <f t="shared" si="13"/>
        <v>341900</v>
      </c>
      <c r="G238" s="39">
        <f t="shared" si="13"/>
        <v>0</v>
      </c>
      <c r="H238" s="39">
        <f t="shared" si="13"/>
        <v>0</v>
      </c>
      <c r="I238" s="39">
        <f t="shared" si="13"/>
        <v>0</v>
      </c>
      <c r="J238" s="39">
        <f t="shared" si="13"/>
        <v>0</v>
      </c>
    </row>
    <row r="239" spans="1:10" ht="30" customHeight="1">
      <c r="A239" s="168" t="s">
        <v>87</v>
      </c>
      <c r="B239" s="169"/>
      <c r="C239" s="170"/>
      <c r="D239" s="37"/>
      <c r="E239" s="40"/>
      <c r="F239" s="40"/>
      <c r="G239" s="40"/>
      <c r="H239" s="41"/>
      <c r="I239" s="40"/>
      <c r="J239" s="42"/>
    </row>
    <row r="240" spans="1:10" ht="18" customHeight="1">
      <c r="A240" s="171" t="s">
        <v>141</v>
      </c>
      <c r="B240" s="172"/>
      <c r="C240" s="173"/>
      <c r="D240" s="38">
        <v>300</v>
      </c>
      <c r="E240" s="44">
        <f aca="true" t="shared" si="14" ref="E240:E245">F240+G240+H240+I240+J240</f>
        <v>341900</v>
      </c>
      <c r="F240" s="43">
        <f>F242+F243+F244+F245</f>
        <v>341900</v>
      </c>
      <c r="G240" s="43">
        <f>G242+G243+G244+G245</f>
        <v>0</v>
      </c>
      <c r="H240" s="43">
        <f>H242+H243+H244+H245</f>
        <v>0</v>
      </c>
      <c r="I240" s="43">
        <f>I242+I243+I244+I245</f>
        <v>0</v>
      </c>
      <c r="J240" s="43">
        <f>J242+J243+J244+J245</f>
        <v>0</v>
      </c>
    </row>
    <row r="241" spans="1:10" ht="19.5" customHeight="1">
      <c r="A241" s="168" t="s">
        <v>19</v>
      </c>
      <c r="B241" s="169"/>
      <c r="C241" s="170"/>
      <c r="D241" s="37"/>
      <c r="E241" s="44">
        <f t="shared" si="14"/>
        <v>0</v>
      </c>
      <c r="F241" s="40"/>
      <c r="G241" s="40"/>
      <c r="H241" s="41"/>
      <c r="I241" s="40"/>
      <c r="J241" s="42"/>
    </row>
    <row r="242" spans="1:10" ht="19.5" customHeight="1">
      <c r="A242" s="168" t="s">
        <v>142</v>
      </c>
      <c r="B242" s="169"/>
      <c r="C242" s="170"/>
      <c r="D242" s="37">
        <v>310</v>
      </c>
      <c r="E242" s="44">
        <f t="shared" si="14"/>
        <v>0</v>
      </c>
      <c r="F242" s="44"/>
      <c r="G242" s="44"/>
      <c r="H242" s="41"/>
      <c r="I242" s="44"/>
      <c r="J242" s="45"/>
    </row>
    <row r="243" spans="1:10" ht="19.5" customHeight="1">
      <c r="A243" s="168" t="s">
        <v>143</v>
      </c>
      <c r="B243" s="169"/>
      <c r="C243" s="170"/>
      <c r="D243" s="37">
        <v>320</v>
      </c>
      <c r="E243" s="44">
        <f t="shared" si="14"/>
        <v>0</v>
      </c>
      <c r="F243" s="44"/>
      <c r="G243" s="44"/>
      <c r="H243" s="41"/>
      <c r="I243" s="44"/>
      <c r="J243" s="45"/>
    </row>
    <row r="244" spans="1:10" ht="19.5" customHeight="1">
      <c r="A244" s="168" t="s">
        <v>144</v>
      </c>
      <c r="B244" s="169"/>
      <c r="C244" s="170"/>
      <c r="D244" s="37">
        <v>330</v>
      </c>
      <c r="E244" s="44">
        <f t="shared" si="14"/>
        <v>0</v>
      </c>
      <c r="F244" s="44"/>
      <c r="G244" s="44"/>
      <c r="H244" s="41"/>
      <c r="I244" s="44"/>
      <c r="J244" s="45"/>
    </row>
    <row r="245" spans="1:10" s="12" customFormat="1" ht="19.5" customHeight="1" thickBot="1">
      <c r="A245" s="168" t="s">
        <v>145</v>
      </c>
      <c r="B245" s="169"/>
      <c r="C245" s="170"/>
      <c r="D245" s="37">
        <v>340</v>
      </c>
      <c r="E245" s="44">
        <f t="shared" si="14"/>
        <v>341900</v>
      </c>
      <c r="F245" s="44">
        <v>341900</v>
      </c>
      <c r="G245" s="44"/>
      <c r="H245" s="41"/>
      <c r="I245" s="44"/>
      <c r="J245" s="45"/>
    </row>
    <row r="246" spans="1:10" s="13" customFormat="1" ht="12.75" customHeight="1" thickBot="1">
      <c r="A246" s="282" t="s">
        <v>264</v>
      </c>
      <c r="B246" s="283"/>
      <c r="C246" s="283"/>
      <c r="D246" s="283"/>
      <c r="E246" s="283"/>
      <c r="F246" s="283"/>
      <c r="G246" s="283"/>
      <c r="H246" s="283"/>
      <c r="I246" s="283"/>
      <c r="J246" s="284"/>
    </row>
    <row r="247" spans="1:10" s="12" customFormat="1" ht="19.5" customHeight="1">
      <c r="A247" s="276" t="s">
        <v>121</v>
      </c>
      <c r="B247" s="277"/>
      <c r="C247" s="278"/>
      <c r="D247" s="35"/>
      <c r="E247" s="39">
        <f aca="true" t="shared" si="15" ref="E247:J247">E249</f>
        <v>104700</v>
      </c>
      <c r="F247" s="39">
        <f t="shared" si="15"/>
        <v>104700</v>
      </c>
      <c r="G247" s="39">
        <f t="shared" si="15"/>
        <v>0</v>
      </c>
      <c r="H247" s="39">
        <f t="shared" si="15"/>
        <v>0</v>
      </c>
      <c r="I247" s="39">
        <f t="shared" si="15"/>
        <v>0</v>
      </c>
      <c r="J247" s="39">
        <f t="shared" si="15"/>
        <v>0</v>
      </c>
    </row>
    <row r="248" spans="1:10" s="13" customFormat="1" ht="12.75" customHeight="1">
      <c r="A248" s="168" t="s">
        <v>87</v>
      </c>
      <c r="B248" s="169"/>
      <c r="C248" s="170"/>
      <c r="D248" s="37"/>
      <c r="E248" s="40"/>
      <c r="F248" s="40"/>
      <c r="G248" s="40"/>
      <c r="H248" s="41"/>
      <c r="I248" s="40"/>
      <c r="J248" s="42"/>
    </row>
    <row r="249" spans="1:10" ht="19.5" customHeight="1">
      <c r="A249" s="171" t="s">
        <v>138</v>
      </c>
      <c r="B249" s="172"/>
      <c r="C249" s="173"/>
      <c r="D249" s="38">
        <v>290</v>
      </c>
      <c r="E249" s="44">
        <f>F249+G249+H249+I249+J249</f>
        <v>104700</v>
      </c>
      <c r="F249" s="43">
        <f>F251+F252</f>
        <v>104700</v>
      </c>
      <c r="G249" s="43">
        <f>G251+G252</f>
        <v>0</v>
      </c>
      <c r="H249" s="43">
        <f>H251+H252</f>
        <v>0</v>
      </c>
      <c r="I249" s="43">
        <f>I251+I252</f>
        <v>0</v>
      </c>
      <c r="J249" s="43">
        <f>J251+J252</f>
        <v>0</v>
      </c>
    </row>
    <row r="250" spans="1:10" ht="19.5" customHeight="1">
      <c r="A250" s="168" t="s">
        <v>19</v>
      </c>
      <c r="B250" s="169"/>
      <c r="C250" s="170"/>
      <c r="D250" s="37"/>
      <c r="E250" s="44">
        <f>F250+G250+H250+I250+J250</f>
        <v>0</v>
      </c>
      <c r="F250" s="43"/>
      <c r="G250" s="43"/>
      <c r="H250" s="46"/>
      <c r="I250" s="43"/>
      <c r="J250" s="47"/>
    </row>
    <row r="251" spans="1:10" ht="19.5" customHeight="1">
      <c r="A251" s="168" t="s">
        <v>139</v>
      </c>
      <c r="B251" s="169"/>
      <c r="C251" s="170"/>
      <c r="D251" s="37"/>
      <c r="E251" s="44">
        <f>F251+G251+H251+I251+J251</f>
        <v>104700</v>
      </c>
      <c r="F251" s="48">
        <v>104700</v>
      </c>
      <c r="G251" s="43"/>
      <c r="H251" s="46"/>
      <c r="I251" s="43"/>
      <c r="J251" s="47"/>
    </row>
    <row r="252" spans="1:10" s="12" customFormat="1" ht="19.5" customHeight="1" thickBot="1">
      <c r="A252" s="168" t="s">
        <v>140</v>
      </c>
      <c r="B252" s="169"/>
      <c r="C252" s="170"/>
      <c r="D252" s="37"/>
      <c r="E252" s="44">
        <f>F252+G252+H252+I252+J252</f>
        <v>0</v>
      </c>
      <c r="F252" s="43"/>
      <c r="G252" s="43"/>
      <c r="H252" s="46"/>
      <c r="I252" s="43"/>
      <c r="J252" s="47"/>
    </row>
    <row r="253" spans="1:10" s="13" customFormat="1" ht="12.75" customHeight="1" hidden="1" thickBot="1">
      <c r="A253" s="282" t="s">
        <v>265</v>
      </c>
      <c r="B253" s="283"/>
      <c r="C253" s="283"/>
      <c r="D253" s="283"/>
      <c r="E253" s="283"/>
      <c r="F253" s="283"/>
      <c r="G253" s="283"/>
      <c r="H253" s="283"/>
      <c r="I253" s="283"/>
      <c r="J253" s="284"/>
    </row>
    <row r="254" spans="1:10" ht="19.5" customHeight="1" hidden="1">
      <c r="A254" s="276" t="s">
        <v>121</v>
      </c>
      <c r="B254" s="277"/>
      <c r="C254" s="278"/>
      <c r="D254" s="35"/>
      <c r="E254" s="39">
        <f>F254+G254+H254+I254+J254</f>
        <v>0</v>
      </c>
      <c r="F254" s="39">
        <f>F256</f>
        <v>0</v>
      </c>
      <c r="G254" s="39">
        <f>G256</f>
        <v>0</v>
      </c>
      <c r="H254" s="39">
        <f>H256</f>
        <v>0</v>
      </c>
      <c r="I254" s="39">
        <f>I256</f>
        <v>0</v>
      </c>
      <c r="J254" s="39">
        <f>J256</f>
        <v>0</v>
      </c>
    </row>
    <row r="255" spans="1:10" ht="19.5" customHeight="1" hidden="1">
      <c r="A255" s="168" t="s">
        <v>87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ht="19.5" customHeight="1" hidden="1">
      <c r="A256" s="171" t="s">
        <v>122</v>
      </c>
      <c r="B256" s="172"/>
      <c r="C256" s="173"/>
      <c r="D256" s="38">
        <v>210</v>
      </c>
      <c r="E256" s="43">
        <f aca="true" t="shared" si="16" ref="E256:J256">E258+E259+E260</f>
        <v>0</v>
      </c>
      <c r="F256" s="43">
        <f t="shared" si="16"/>
        <v>0</v>
      </c>
      <c r="G256" s="43">
        <f t="shared" si="16"/>
        <v>0</v>
      </c>
      <c r="H256" s="43">
        <f t="shared" si="16"/>
        <v>0</v>
      </c>
      <c r="I256" s="43">
        <f t="shared" si="16"/>
        <v>0</v>
      </c>
      <c r="J256" s="43">
        <f t="shared" si="16"/>
        <v>0</v>
      </c>
    </row>
    <row r="257" spans="1:10" ht="19.5" customHeight="1" hidden="1">
      <c r="A257" s="168" t="s">
        <v>19</v>
      </c>
      <c r="B257" s="169"/>
      <c r="C257" s="170"/>
      <c r="D257" s="37"/>
      <c r="E257" s="40"/>
      <c r="F257" s="40"/>
      <c r="G257" s="40"/>
      <c r="H257" s="41"/>
      <c r="I257" s="40"/>
      <c r="J257" s="42"/>
    </row>
    <row r="258" spans="1:10" ht="19.5" customHeight="1" hidden="1">
      <c r="A258" s="168" t="s">
        <v>123</v>
      </c>
      <c r="B258" s="169"/>
      <c r="C258" s="170"/>
      <c r="D258" s="37">
        <v>211</v>
      </c>
      <c r="E258" s="44">
        <f>F258+G258+H258+I258+J258</f>
        <v>0</v>
      </c>
      <c r="F258" s="44"/>
      <c r="G258" s="44"/>
      <c r="H258" s="41"/>
      <c r="I258" s="44"/>
      <c r="J258" s="45"/>
    </row>
    <row r="259" spans="1:10" ht="19.5" customHeight="1" hidden="1">
      <c r="A259" s="168" t="s">
        <v>124</v>
      </c>
      <c r="B259" s="169"/>
      <c r="C259" s="170"/>
      <c r="D259" s="37">
        <v>212</v>
      </c>
      <c r="E259" s="44">
        <f>F259+G259+H259+I259+J259</f>
        <v>0</v>
      </c>
      <c r="F259" s="44"/>
      <c r="G259" s="44"/>
      <c r="H259" s="41"/>
      <c r="I259" s="44"/>
      <c r="J259" s="45"/>
    </row>
    <row r="260" spans="1:10" s="12" customFormat="1" ht="19.5" customHeight="1" hidden="1" thickBot="1">
      <c r="A260" s="168" t="s">
        <v>125</v>
      </c>
      <c r="B260" s="169"/>
      <c r="C260" s="170"/>
      <c r="D260" s="37">
        <v>213</v>
      </c>
      <c r="E260" s="44">
        <f>F260+G260+H260+I260+J260</f>
        <v>0</v>
      </c>
      <c r="F260" s="44"/>
      <c r="G260" s="44"/>
      <c r="H260" s="41"/>
      <c r="I260" s="44"/>
      <c r="J260" s="45"/>
    </row>
    <row r="261" spans="1:10" s="13" customFormat="1" ht="13.5" customHeight="1" thickBot="1">
      <c r="A261" s="282" t="s">
        <v>289</v>
      </c>
      <c r="B261" s="283"/>
      <c r="C261" s="283"/>
      <c r="D261" s="165"/>
      <c r="E261" s="165"/>
      <c r="F261" s="165"/>
      <c r="G261" s="165"/>
      <c r="H261" s="165"/>
      <c r="I261" s="165"/>
      <c r="J261" s="166"/>
    </row>
    <row r="262" spans="1:10" ht="19.5" customHeight="1">
      <c r="A262" s="276" t="s">
        <v>121</v>
      </c>
      <c r="B262" s="277"/>
      <c r="C262" s="278"/>
      <c r="D262" s="104"/>
      <c r="E262" s="117">
        <f>E266+E267</f>
        <v>185000</v>
      </c>
      <c r="F262" s="117">
        <f>F266+F267</f>
        <v>0</v>
      </c>
      <c r="G262" s="117">
        <f>G267+G266</f>
        <v>185000</v>
      </c>
      <c r="H262" s="83">
        <f>H267+H266</f>
        <v>0</v>
      </c>
      <c r="I262" s="83">
        <f>I267+I266</f>
        <v>0</v>
      </c>
      <c r="J262" s="83">
        <f>J267+J266</f>
        <v>0</v>
      </c>
    </row>
    <row r="263" spans="1:10" s="12" customFormat="1" ht="19.5" customHeight="1">
      <c r="A263" s="168" t="s">
        <v>87</v>
      </c>
      <c r="B263" s="169"/>
      <c r="C263" s="170"/>
      <c r="D263" s="103"/>
      <c r="E263" s="118"/>
      <c r="F263" s="118"/>
      <c r="G263" s="118"/>
      <c r="H263" s="84"/>
      <c r="I263" s="82"/>
      <c r="J263" s="82"/>
    </row>
    <row r="264" spans="1:10" s="13" customFormat="1" ht="12.75" customHeight="1">
      <c r="A264" s="171" t="s">
        <v>141</v>
      </c>
      <c r="B264" s="172"/>
      <c r="C264" s="173"/>
      <c r="D264" s="38">
        <v>300</v>
      </c>
      <c r="E264" s="117">
        <f aca="true" t="shared" si="17" ref="E264:J264">E266+E267</f>
        <v>185000</v>
      </c>
      <c r="F264" s="117">
        <f t="shared" si="17"/>
        <v>0</v>
      </c>
      <c r="G264" s="117">
        <f t="shared" si="17"/>
        <v>185000</v>
      </c>
      <c r="H264" s="83">
        <f t="shared" si="17"/>
        <v>0</v>
      </c>
      <c r="I264" s="83">
        <f t="shared" si="17"/>
        <v>0</v>
      </c>
      <c r="J264" s="83">
        <f t="shared" si="17"/>
        <v>0</v>
      </c>
    </row>
    <row r="265" spans="1:10" ht="19.5" customHeight="1">
      <c r="A265" s="168" t="s">
        <v>19</v>
      </c>
      <c r="B265" s="169"/>
      <c r="C265" s="170"/>
      <c r="D265" s="103"/>
      <c r="E265" s="118"/>
      <c r="F265" s="118"/>
      <c r="G265" s="118"/>
      <c r="H265" s="84"/>
      <c r="I265" s="82"/>
      <c r="J265" s="82"/>
    </row>
    <row r="266" spans="1:10" ht="19.5" customHeight="1">
      <c r="A266" s="168" t="s">
        <v>142</v>
      </c>
      <c r="B266" s="169"/>
      <c r="C266" s="170"/>
      <c r="D266" s="103">
        <v>310</v>
      </c>
      <c r="E266" s="110">
        <f>F266+G266+I266+J266</f>
        <v>185000</v>
      </c>
      <c r="F266" s="110"/>
      <c r="G266" s="110">
        <v>185000</v>
      </c>
      <c r="H266" s="84"/>
      <c r="I266" s="84"/>
      <c r="J266" s="84"/>
    </row>
    <row r="267" spans="1:10" s="12" customFormat="1" ht="19.5" customHeight="1" thickBot="1">
      <c r="A267" s="168" t="s">
        <v>145</v>
      </c>
      <c r="B267" s="169"/>
      <c r="C267" s="170"/>
      <c r="D267" s="103">
        <v>340</v>
      </c>
      <c r="E267" s="84">
        <f>G267</f>
        <v>0</v>
      </c>
      <c r="F267" s="84"/>
      <c r="G267" s="84"/>
      <c r="H267" s="84"/>
      <c r="I267" s="84"/>
      <c r="J267" s="84"/>
    </row>
    <row r="268" spans="1:10" s="12" customFormat="1" ht="19.5" customHeight="1" thickBot="1">
      <c r="A268" s="282" t="s">
        <v>290</v>
      </c>
      <c r="B268" s="283"/>
      <c r="C268" s="283"/>
      <c r="D268" s="283"/>
      <c r="E268" s="283"/>
      <c r="F268" s="283"/>
      <c r="G268" s="283"/>
      <c r="H268" s="283"/>
      <c r="I268" s="283"/>
      <c r="J268" s="284"/>
    </row>
    <row r="269" spans="1:10" s="12" customFormat="1" ht="19.5" customHeight="1">
      <c r="A269" s="276" t="s">
        <v>121</v>
      </c>
      <c r="B269" s="277"/>
      <c r="C269" s="278"/>
      <c r="D269" s="35"/>
      <c r="E269" s="39">
        <f aca="true" t="shared" si="18" ref="E269:J269">E271+E276+E284+E288</f>
        <v>6796500</v>
      </c>
      <c r="F269" s="39">
        <f t="shared" si="18"/>
        <v>1756500</v>
      </c>
      <c r="G269" s="39">
        <f t="shared" si="18"/>
        <v>0</v>
      </c>
      <c r="H269" s="39">
        <f t="shared" si="18"/>
        <v>0</v>
      </c>
      <c r="I269" s="39">
        <f t="shared" si="18"/>
        <v>5040000</v>
      </c>
      <c r="J269" s="39">
        <f t="shared" si="18"/>
        <v>0</v>
      </c>
    </row>
    <row r="270" spans="1:10" s="12" customFormat="1" ht="19.5" customHeight="1">
      <c r="A270" s="168" t="s">
        <v>87</v>
      </c>
      <c r="B270" s="169"/>
      <c r="C270" s="170"/>
      <c r="D270" s="37"/>
      <c r="E270" s="40"/>
      <c r="F270" s="40"/>
      <c r="G270" s="40"/>
      <c r="H270" s="41"/>
      <c r="I270" s="40"/>
      <c r="J270" s="42"/>
    </row>
    <row r="271" spans="1:10" s="12" customFormat="1" ht="19.5" customHeight="1">
      <c r="A271" s="171" t="s">
        <v>122</v>
      </c>
      <c r="B271" s="172"/>
      <c r="C271" s="173"/>
      <c r="D271" s="38">
        <v>210</v>
      </c>
      <c r="E271" s="43">
        <f aca="true" t="shared" si="19" ref="E271:J271">E273+E274+E275</f>
        <v>6000</v>
      </c>
      <c r="F271" s="43">
        <f t="shared" si="19"/>
        <v>6000</v>
      </c>
      <c r="G271" s="43">
        <f t="shared" si="19"/>
        <v>0</v>
      </c>
      <c r="H271" s="43">
        <f t="shared" si="19"/>
        <v>0</v>
      </c>
      <c r="I271" s="43">
        <f t="shared" si="19"/>
        <v>0</v>
      </c>
      <c r="J271" s="43">
        <f t="shared" si="19"/>
        <v>0</v>
      </c>
    </row>
    <row r="272" spans="1:10" s="13" customFormat="1" ht="13.5" customHeight="1">
      <c r="A272" s="168" t="s">
        <v>19</v>
      </c>
      <c r="B272" s="169"/>
      <c r="C272" s="170"/>
      <c r="D272" s="37"/>
      <c r="E272" s="40"/>
      <c r="F272" s="40"/>
      <c r="G272" s="40"/>
      <c r="H272" s="41"/>
      <c r="I272" s="40"/>
      <c r="J272" s="42"/>
    </row>
    <row r="273" spans="1:10" ht="18" customHeight="1">
      <c r="A273" s="168" t="s">
        <v>123</v>
      </c>
      <c r="B273" s="169"/>
      <c r="C273" s="170"/>
      <c r="D273" s="37">
        <v>211</v>
      </c>
      <c r="E273" s="44">
        <f aca="true" t="shared" si="20" ref="E273:E295">F273+G273+H273+I273+J273</f>
        <v>0</v>
      </c>
      <c r="F273" s="44"/>
      <c r="G273" s="44"/>
      <c r="H273" s="41"/>
      <c r="I273" s="44"/>
      <c r="J273" s="45"/>
    </row>
    <row r="274" spans="1:10" ht="19.5" customHeight="1">
      <c r="A274" s="168" t="s">
        <v>124</v>
      </c>
      <c r="B274" s="169"/>
      <c r="C274" s="170"/>
      <c r="D274" s="37">
        <v>212</v>
      </c>
      <c r="E274" s="44">
        <f t="shared" si="20"/>
        <v>6000</v>
      </c>
      <c r="F274" s="44">
        <v>6000</v>
      </c>
      <c r="G274" s="44"/>
      <c r="H274" s="41"/>
      <c r="I274" s="44"/>
      <c r="J274" s="45"/>
    </row>
    <row r="275" spans="1:10" ht="19.5" customHeight="1">
      <c r="A275" s="168" t="s">
        <v>125</v>
      </c>
      <c r="B275" s="169"/>
      <c r="C275" s="170"/>
      <c r="D275" s="37">
        <v>213</v>
      </c>
      <c r="E275" s="44">
        <f t="shared" si="20"/>
        <v>0</v>
      </c>
      <c r="F275" s="44"/>
      <c r="G275" s="44"/>
      <c r="H275" s="41"/>
      <c r="I275" s="44"/>
      <c r="J275" s="45"/>
    </row>
    <row r="276" spans="1:10" ht="17.25" customHeight="1">
      <c r="A276" s="171" t="s">
        <v>126</v>
      </c>
      <c r="B276" s="172"/>
      <c r="C276" s="173"/>
      <c r="D276" s="38">
        <v>220</v>
      </c>
      <c r="E276" s="44">
        <f t="shared" si="20"/>
        <v>1782900</v>
      </c>
      <c r="F276" s="43">
        <f>F278+F279+F280+F281+F282+F283</f>
        <v>1742900</v>
      </c>
      <c r="G276" s="43">
        <f>G278+G279+G280+G281+G282+G283</f>
        <v>0</v>
      </c>
      <c r="H276" s="43">
        <f>H278+H279+H280+H281+H282+H283</f>
        <v>0</v>
      </c>
      <c r="I276" s="43">
        <f>I278+I279+I280+I281+I282+I283</f>
        <v>40000</v>
      </c>
      <c r="J276" s="43">
        <f>J278+J279+J280+J281+J282+J283</f>
        <v>0</v>
      </c>
    </row>
    <row r="277" spans="1:10" s="12" customFormat="1" ht="19.5" customHeight="1">
      <c r="A277" s="168" t="s">
        <v>19</v>
      </c>
      <c r="B277" s="169"/>
      <c r="C277" s="170"/>
      <c r="D277" s="37"/>
      <c r="E277" s="44">
        <f t="shared" si="20"/>
        <v>0</v>
      </c>
      <c r="F277" s="40"/>
      <c r="G277" s="40"/>
      <c r="H277" s="41"/>
      <c r="I277" s="40"/>
      <c r="J277" s="42"/>
    </row>
    <row r="278" spans="1:10" s="13" customFormat="1" ht="12.75" customHeight="1">
      <c r="A278" s="168" t="s">
        <v>127</v>
      </c>
      <c r="B278" s="169"/>
      <c r="C278" s="170"/>
      <c r="D278" s="37">
        <v>221</v>
      </c>
      <c r="E278" s="44">
        <f t="shared" si="20"/>
        <v>20000</v>
      </c>
      <c r="F278" s="44">
        <v>20000</v>
      </c>
      <c r="G278" s="44"/>
      <c r="H278" s="41"/>
      <c r="I278" s="44"/>
      <c r="J278" s="45"/>
    </row>
    <row r="279" spans="1:10" ht="30" customHeight="1">
      <c r="A279" s="168" t="s">
        <v>128</v>
      </c>
      <c r="B279" s="169"/>
      <c r="C279" s="170"/>
      <c r="D279" s="37">
        <v>222</v>
      </c>
      <c r="E279" s="44">
        <f t="shared" si="20"/>
        <v>0</v>
      </c>
      <c r="F279" s="44"/>
      <c r="G279" s="44"/>
      <c r="H279" s="41"/>
      <c r="I279" s="44"/>
      <c r="J279" s="45"/>
    </row>
    <row r="280" spans="1:10" ht="18" customHeight="1">
      <c r="A280" s="168" t="s">
        <v>129</v>
      </c>
      <c r="B280" s="169"/>
      <c r="C280" s="170"/>
      <c r="D280" s="37">
        <v>223</v>
      </c>
      <c r="E280" s="44">
        <f t="shared" si="20"/>
        <v>1501300</v>
      </c>
      <c r="F280" s="44">
        <v>1501300</v>
      </c>
      <c r="G280" s="44"/>
      <c r="H280" s="41"/>
      <c r="I280" s="44"/>
      <c r="J280" s="45"/>
    </row>
    <row r="281" spans="1:10" ht="19.5" customHeight="1">
      <c r="A281" s="168" t="s">
        <v>130</v>
      </c>
      <c r="B281" s="169"/>
      <c r="C281" s="170"/>
      <c r="D281" s="37">
        <v>224</v>
      </c>
      <c r="E281" s="44">
        <f t="shared" si="20"/>
        <v>0</v>
      </c>
      <c r="F281" s="44"/>
      <c r="G281" s="44"/>
      <c r="H281" s="41"/>
      <c r="I281" s="44"/>
      <c r="J281" s="45"/>
    </row>
    <row r="282" spans="1:10" s="12" customFormat="1" ht="19.5" customHeight="1">
      <c r="A282" s="168" t="s">
        <v>131</v>
      </c>
      <c r="B282" s="169"/>
      <c r="C282" s="170"/>
      <c r="D282" s="37">
        <v>225</v>
      </c>
      <c r="E282" s="44">
        <f t="shared" si="20"/>
        <v>181600</v>
      </c>
      <c r="F282" s="44">
        <v>141600</v>
      </c>
      <c r="G282" s="44"/>
      <c r="H282" s="41"/>
      <c r="I282" s="44">
        <v>40000</v>
      </c>
      <c r="J282" s="45"/>
    </row>
    <row r="283" spans="1:10" s="13" customFormat="1" ht="12.75" customHeight="1">
      <c r="A283" s="168" t="s">
        <v>132</v>
      </c>
      <c r="B283" s="169"/>
      <c r="C283" s="170"/>
      <c r="D283" s="37">
        <v>226</v>
      </c>
      <c r="E283" s="44">
        <f t="shared" si="20"/>
        <v>80000</v>
      </c>
      <c r="F283" s="44">
        <v>80000</v>
      </c>
      <c r="G283" s="44"/>
      <c r="H283" s="41"/>
      <c r="I283" s="44"/>
      <c r="J283" s="45"/>
    </row>
    <row r="284" spans="1:10" s="12" customFormat="1" ht="19.5" customHeight="1">
      <c r="A284" s="171" t="s">
        <v>138</v>
      </c>
      <c r="B284" s="172"/>
      <c r="C284" s="173"/>
      <c r="D284" s="38">
        <v>290</v>
      </c>
      <c r="E284" s="44">
        <f t="shared" si="20"/>
        <v>2600</v>
      </c>
      <c r="F284" s="43">
        <f>F285+F286+F287</f>
        <v>2600</v>
      </c>
      <c r="G284" s="43">
        <f>G285+G286+G287</f>
        <v>0</v>
      </c>
      <c r="H284" s="43">
        <f>H285+H286+H287</f>
        <v>0</v>
      </c>
      <c r="I284" s="43">
        <f>I285+I286+I287</f>
        <v>0</v>
      </c>
      <c r="J284" s="43">
        <f>J285+J286+J287</f>
        <v>0</v>
      </c>
    </row>
    <row r="285" spans="1:10" s="13" customFormat="1" ht="12.75" customHeight="1">
      <c r="A285" s="168" t="s">
        <v>19</v>
      </c>
      <c r="B285" s="169"/>
      <c r="C285" s="170"/>
      <c r="D285" s="37"/>
      <c r="E285" s="44">
        <f t="shared" si="20"/>
        <v>0</v>
      </c>
      <c r="F285" s="43"/>
      <c r="G285" s="43"/>
      <c r="H285" s="46"/>
      <c r="I285" s="43"/>
      <c r="J285" s="47"/>
    </row>
    <row r="286" spans="1:10" ht="19.5" customHeight="1">
      <c r="A286" s="168" t="s">
        <v>139</v>
      </c>
      <c r="B286" s="169"/>
      <c r="C286" s="170"/>
      <c r="D286" s="37"/>
      <c r="E286" s="44">
        <f t="shared" si="20"/>
        <v>2600</v>
      </c>
      <c r="F286" s="48">
        <v>2600</v>
      </c>
      <c r="G286" s="48"/>
      <c r="H286" s="49"/>
      <c r="I286" s="48"/>
      <c r="J286" s="47"/>
    </row>
    <row r="287" spans="1:10" ht="19.5" customHeight="1">
      <c r="A287" s="168" t="s">
        <v>140</v>
      </c>
      <c r="B287" s="169"/>
      <c r="C287" s="170"/>
      <c r="D287" s="37"/>
      <c r="E287" s="44">
        <f t="shared" si="20"/>
        <v>0</v>
      </c>
      <c r="F287" s="48"/>
      <c r="G287" s="43"/>
      <c r="H287" s="46"/>
      <c r="I287" s="48"/>
      <c r="J287" s="47"/>
    </row>
    <row r="288" spans="1:10" ht="19.5" customHeight="1">
      <c r="A288" s="171" t="s">
        <v>141</v>
      </c>
      <c r="B288" s="172"/>
      <c r="C288" s="173"/>
      <c r="D288" s="38">
        <v>300</v>
      </c>
      <c r="E288" s="44">
        <f t="shared" si="20"/>
        <v>5005000</v>
      </c>
      <c r="F288" s="43">
        <f>F290+F291+F292+F293</f>
        <v>5000</v>
      </c>
      <c r="G288" s="43">
        <f>G290+G291+G292+G293</f>
        <v>0</v>
      </c>
      <c r="H288" s="43">
        <f>H290+H291+H292+H293</f>
        <v>0</v>
      </c>
      <c r="I288" s="43">
        <f>I290+I291+I292+I293</f>
        <v>5000000</v>
      </c>
      <c r="J288" s="43">
        <f>J290+J291+J292+J293</f>
        <v>0</v>
      </c>
    </row>
    <row r="289" spans="1:10" s="12" customFormat="1" ht="19.5" customHeight="1">
      <c r="A289" s="168" t="s">
        <v>19</v>
      </c>
      <c r="B289" s="169"/>
      <c r="C289" s="170"/>
      <c r="D289" s="37"/>
      <c r="E289" s="44">
        <f t="shared" si="20"/>
        <v>0</v>
      </c>
      <c r="F289" s="40"/>
      <c r="G289" s="40"/>
      <c r="H289" s="41"/>
      <c r="I289" s="40"/>
      <c r="J289" s="42"/>
    </row>
    <row r="290" spans="1:10" s="13" customFormat="1" ht="12.75" customHeight="1">
      <c r="A290" s="168" t="s">
        <v>142</v>
      </c>
      <c r="B290" s="169"/>
      <c r="C290" s="170"/>
      <c r="D290" s="37">
        <v>310</v>
      </c>
      <c r="E290" s="44">
        <f t="shared" si="20"/>
        <v>0</v>
      </c>
      <c r="F290" s="44"/>
      <c r="G290" s="44"/>
      <c r="H290" s="41"/>
      <c r="I290" s="44"/>
      <c r="J290" s="45"/>
    </row>
    <row r="291" spans="1:10" ht="19.5" customHeight="1">
      <c r="A291" s="168" t="s">
        <v>143</v>
      </c>
      <c r="B291" s="169"/>
      <c r="C291" s="170"/>
      <c r="D291" s="37">
        <v>320</v>
      </c>
      <c r="E291" s="44">
        <f t="shared" si="20"/>
        <v>0</v>
      </c>
      <c r="F291" s="44"/>
      <c r="G291" s="44"/>
      <c r="H291" s="41"/>
      <c r="I291" s="44"/>
      <c r="J291" s="45"/>
    </row>
    <row r="292" spans="1:10" ht="19.5" customHeight="1">
      <c r="A292" s="168" t="s">
        <v>144</v>
      </c>
      <c r="B292" s="169"/>
      <c r="C292" s="170"/>
      <c r="D292" s="37">
        <v>330</v>
      </c>
      <c r="E292" s="44">
        <f t="shared" si="20"/>
        <v>0</v>
      </c>
      <c r="F292" s="44"/>
      <c r="G292" s="44"/>
      <c r="H292" s="41"/>
      <c r="I292" s="44"/>
      <c r="J292" s="45"/>
    </row>
    <row r="293" spans="1:10" ht="19.5" customHeight="1">
      <c r="A293" s="168" t="s">
        <v>145</v>
      </c>
      <c r="B293" s="169"/>
      <c r="C293" s="170"/>
      <c r="D293" s="37">
        <v>340</v>
      </c>
      <c r="E293" s="44">
        <f t="shared" si="20"/>
        <v>5005000</v>
      </c>
      <c r="F293" s="44">
        <v>5000</v>
      </c>
      <c r="G293" s="44"/>
      <c r="H293" s="41"/>
      <c r="I293" s="44">
        <v>5000000</v>
      </c>
      <c r="J293" s="45"/>
    </row>
    <row r="294" spans="1:10" ht="19.5" customHeight="1">
      <c r="A294" s="168" t="s">
        <v>130</v>
      </c>
      <c r="B294" s="169"/>
      <c r="C294" s="170"/>
      <c r="D294" s="37">
        <v>224</v>
      </c>
      <c r="E294" s="44">
        <f t="shared" si="20"/>
        <v>0</v>
      </c>
      <c r="F294" s="44"/>
      <c r="G294" s="44"/>
      <c r="H294" s="41"/>
      <c r="I294" s="44"/>
      <c r="J294" s="45"/>
    </row>
    <row r="295" spans="1:10" ht="19.5" customHeight="1" thickBot="1">
      <c r="A295" s="168" t="s">
        <v>131</v>
      </c>
      <c r="B295" s="169"/>
      <c r="C295" s="170"/>
      <c r="D295" s="37">
        <v>225</v>
      </c>
      <c r="E295" s="44">
        <f t="shared" si="20"/>
        <v>0</v>
      </c>
      <c r="F295" s="44"/>
      <c r="G295" s="44"/>
      <c r="H295" s="41"/>
      <c r="I295" s="44"/>
      <c r="J295" s="45"/>
    </row>
    <row r="296" spans="1:10" ht="19.5" customHeight="1">
      <c r="A296" s="164" t="s">
        <v>295</v>
      </c>
      <c r="B296" s="165"/>
      <c r="C296" s="165"/>
      <c r="D296" s="165"/>
      <c r="E296" s="165"/>
      <c r="F296" s="165"/>
      <c r="G296" s="165"/>
      <c r="H296" s="165"/>
      <c r="I296" s="165"/>
      <c r="J296" s="166"/>
    </row>
    <row r="297" spans="1:10" ht="19.5" customHeight="1">
      <c r="A297" s="167" t="s">
        <v>121</v>
      </c>
      <c r="B297" s="167"/>
      <c r="C297" s="167"/>
      <c r="D297" s="104"/>
      <c r="E297" s="117">
        <f>E299</f>
        <v>116000</v>
      </c>
      <c r="F297" s="117">
        <f>F301+F302</f>
        <v>0</v>
      </c>
      <c r="G297" s="117">
        <f>G299</f>
        <v>116000</v>
      </c>
      <c r="H297" s="83">
        <f>H302+H301</f>
        <v>0</v>
      </c>
      <c r="I297" s="83">
        <f>I302+I301</f>
        <v>0</v>
      </c>
      <c r="J297" s="83">
        <f>J302+J301</f>
        <v>0</v>
      </c>
    </row>
    <row r="298" spans="1:10" ht="19.5" customHeight="1">
      <c r="A298" s="163" t="s">
        <v>87</v>
      </c>
      <c r="B298" s="163"/>
      <c r="C298" s="163"/>
      <c r="D298" s="103"/>
      <c r="E298" s="118"/>
      <c r="F298" s="118"/>
      <c r="G298" s="118"/>
      <c r="H298" s="84"/>
      <c r="I298" s="82"/>
      <c r="J298" s="82"/>
    </row>
    <row r="299" spans="1:10" ht="19.5" customHeight="1">
      <c r="A299" s="163" t="s">
        <v>132</v>
      </c>
      <c r="B299" s="163"/>
      <c r="C299" s="163"/>
      <c r="D299" s="103">
        <v>226</v>
      </c>
      <c r="E299" s="84">
        <f>G299</f>
        <v>116000</v>
      </c>
      <c r="F299" s="84"/>
      <c r="G299" s="84">
        <v>116000</v>
      </c>
      <c r="H299" s="84"/>
      <c r="I299" s="84"/>
      <c r="J299" s="84"/>
    </row>
    <row r="300" spans="1:10" ht="19.5" customHeight="1">
      <c r="A300" s="85"/>
      <c r="B300" s="85"/>
      <c r="C300" s="85"/>
      <c r="D300" s="86"/>
      <c r="E300" s="87"/>
      <c r="F300" s="87"/>
      <c r="G300" s="87"/>
      <c r="H300" s="87"/>
      <c r="I300" s="87"/>
      <c r="J300" s="87"/>
    </row>
    <row r="301" spans="1:10" ht="19.5" customHeight="1">
      <c r="A301" s="85"/>
      <c r="B301" s="85"/>
      <c r="C301" s="85"/>
      <c r="D301" s="86"/>
      <c r="E301" s="87"/>
      <c r="F301" s="87"/>
      <c r="G301" s="87"/>
      <c r="H301" s="87"/>
      <c r="I301" s="87"/>
      <c r="J301" s="87"/>
    </row>
    <row r="302" spans="1:10" ht="19.5" customHeight="1">
      <c r="A302" s="85"/>
      <c r="B302" s="85"/>
      <c r="C302" s="85"/>
      <c r="D302" s="86"/>
      <c r="E302" s="87"/>
      <c r="F302" s="87"/>
      <c r="G302" s="87"/>
      <c r="H302" s="87"/>
      <c r="I302" s="87"/>
      <c r="J302" s="87"/>
    </row>
    <row r="303" spans="1:10" ht="14.25">
      <c r="A303" s="77"/>
      <c r="B303" s="77"/>
      <c r="C303" s="77"/>
      <c r="D303" s="77"/>
      <c r="E303" s="77"/>
      <c r="F303" s="77"/>
      <c r="G303" s="77"/>
      <c r="H303" s="77"/>
      <c r="I303" s="77"/>
      <c r="J303" s="77"/>
    </row>
    <row r="304" spans="1:10" ht="15.75">
      <c r="A304" s="61" t="s">
        <v>146</v>
      </c>
      <c r="B304" s="78"/>
      <c r="C304" s="78"/>
      <c r="D304" s="79"/>
      <c r="E304" s="79"/>
      <c r="F304" s="289" t="s">
        <v>214</v>
      </c>
      <c r="G304" s="289"/>
      <c r="H304" s="289"/>
      <c r="I304" s="78"/>
      <c r="J304" s="78"/>
    </row>
    <row r="305" spans="1:10" ht="15">
      <c r="A305" s="61"/>
      <c r="B305" s="78"/>
      <c r="C305" s="78"/>
      <c r="D305" s="288" t="s">
        <v>164</v>
      </c>
      <c r="E305" s="288"/>
      <c r="F305" s="288"/>
      <c r="G305" s="288"/>
      <c r="H305" s="288"/>
      <c r="I305" s="78"/>
      <c r="J305" s="78"/>
    </row>
    <row r="306" spans="1:10" ht="15.75">
      <c r="A306" s="61" t="s">
        <v>242</v>
      </c>
      <c r="B306" s="78"/>
      <c r="C306" s="78"/>
      <c r="D306" s="79"/>
      <c r="E306" s="79"/>
      <c r="F306" s="289" t="s">
        <v>241</v>
      </c>
      <c r="G306" s="289"/>
      <c r="H306" s="289"/>
      <c r="I306" s="78"/>
      <c r="J306" s="78"/>
    </row>
    <row r="307" spans="1:10" ht="15">
      <c r="A307" s="54"/>
      <c r="B307" s="78"/>
      <c r="C307" s="78"/>
      <c r="D307" s="288" t="s">
        <v>162</v>
      </c>
      <c r="E307" s="288"/>
      <c r="F307" s="288"/>
      <c r="G307" s="288"/>
      <c r="H307" s="288"/>
      <c r="I307" s="78"/>
      <c r="J307" s="78"/>
    </row>
    <row r="308" spans="1:10" ht="12.75">
      <c r="A308" s="10"/>
      <c r="B308" s="78"/>
      <c r="C308" s="78"/>
      <c r="D308" s="78"/>
      <c r="E308" s="78"/>
      <c r="F308" s="78"/>
      <c r="G308" s="290"/>
      <c r="H308" s="290"/>
      <c r="I308" s="78"/>
      <c r="J308" s="78"/>
    </row>
    <row r="309" spans="1:10" ht="15.75">
      <c r="A309" s="61" t="s">
        <v>148</v>
      </c>
      <c r="B309" s="78"/>
      <c r="C309" s="78"/>
      <c r="D309" s="79"/>
      <c r="E309" s="79"/>
      <c r="F309" s="289" t="s">
        <v>243</v>
      </c>
      <c r="G309" s="289"/>
      <c r="H309" s="81"/>
      <c r="I309" s="78"/>
      <c r="J309" s="78"/>
    </row>
    <row r="310" spans="1:10" ht="15">
      <c r="A310" s="61" t="s">
        <v>159</v>
      </c>
      <c r="B310" s="78"/>
      <c r="C310" s="78"/>
      <c r="D310" s="288" t="s">
        <v>161</v>
      </c>
      <c r="E310" s="288"/>
      <c r="F310" s="288"/>
      <c r="G310" s="288"/>
      <c r="H310" s="288"/>
      <c r="I310" s="78"/>
      <c r="J310" s="78"/>
    </row>
    <row r="311" spans="1:10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</sheetData>
  <sheetProtection/>
  <mergeCells count="446">
    <mergeCell ref="A242:C242"/>
    <mergeCell ref="A243:C243"/>
    <mergeCell ref="A238:C238"/>
    <mergeCell ref="A239:C239"/>
    <mergeCell ref="A240:C240"/>
    <mergeCell ref="A241:C241"/>
    <mergeCell ref="A286:C286"/>
    <mergeCell ref="D310:H310"/>
    <mergeCell ref="D305:H305"/>
    <mergeCell ref="F306:H306"/>
    <mergeCell ref="F309:G309"/>
    <mergeCell ref="F304:H304"/>
    <mergeCell ref="A292:C292"/>
    <mergeCell ref="A293:C293"/>
    <mergeCell ref="A294:C294"/>
    <mergeCell ref="A295:C295"/>
    <mergeCell ref="A282:C282"/>
    <mergeCell ref="A283:C283"/>
    <mergeCell ref="A284:C284"/>
    <mergeCell ref="A285:C285"/>
    <mergeCell ref="G308:H308"/>
    <mergeCell ref="A288:C288"/>
    <mergeCell ref="A289:C289"/>
    <mergeCell ref="A290:C290"/>
    <mergeCell ref="A291:C291"/>
    <mergeCell ref="D307:H307"/>
    <mergeCell ref="A296:J296"/>
    <mergeCell ref="A297:C297"/>
    <mergeCell ref="A298:C298"/>
    <mergeCell ref="A299:C299"/>
    <mergeCell ref="A287:C287"/>
    <mergeCell ref="A280:C280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70:C270"/>
    <mergeCell ref="A271:C271"/>
    <mergeCell ref="A258:C258"/>
    <mergeCell ref="A259:C259"/>
    <mergeCell ref="A260:C260"/>
    <mergeCell ref="A264:C264"/>
    <mergeCell ref="A265:C265"/>
    <mergeCell ref="A266:C266"/>
    <mergeCell ref="A267:C267"/>
    <mergeCell ref="A269:C269"/>
    <mergeCell ref="A262:C262"/>
    <mergeCell ref="A263:C263"/>
    <mergeCell ref="A252:C252"/>
    <mergeCell ref="A254:C254"/>
    <mergeCell ref="A255:C255"/>
    <mergeCell ref="A256:C256"/>
    <mergeCell ref="A257:C257"/>
    <mergeCell ref="A250:C250"/>
    <mergeCell ref="A251:C251"/>
    <mergeCell ref="A233:C233"/>
    <mergeCell ref="A236:C236"/>
    <mergeCell ref="A247:C247"/>
    <mergeCell ref="A248:C248"/>
    <mergeCell ref="A249:C249"/>
    <mergeCell ref="A237:J237"/>
    <mergeCell ref="A244:C244"/>
    <mergeCell ref="A245:C245"/>
    <mergeCell ref="A234:C234"/>
    <mergeCell ref="A222:C222"/>
    <mergeCell ref="A223:C223"/>
    <mergeCell ref="A227:C227"/>
    <mergeCell ref="A231:C231"/>
    <mergeCell ref="A230:C230"/>
    <mergeCell ref="A224:C224"/>
    <mergeCell ref="A225:C225"/>
    <mergeCell ref="A226:C226"/>
    <mergeCell ref="A213:C213"/>
    <mergeCell ref="A210:C210"/>
    <mergeCell ref="A211:C211"/>
    <mergeCell ref="A208:C208"/>
    <mergeCell ref="A209:C209"/>
    <mergeCell ref="A206:C206"/>
    <mergeCell ref="A207:C207"/>
    <mergeCell ref="A232:C232"/>
    <mergeCell ref="A214:C214"/>
    <mergeCell ref="A215:C215"/>
    <mergeCell ref="A216:C216"/>
    <mergeCell ref="A217:C217"/>
    <mergeCell ref="A229:C229"/>
    <mergeCell ref="A220:C220"/>
    <mergeCell ref="A212:C212"/>
    <mergeCell ref="A202:C202"/>
    <mergeCell ref="A203:C203"/>
    <mergeCell ref="A196:C196"/>
    <mergeCell ref="A197:C197"/>
    <mergeCell ref="A200:C200"/>
    <mergeCell ref="A201:C201"/>
    <mergeCell ref="A198:C198"/>
    <mergeCell ref="A199:C199"/>
    <mergeCell ref="A218:C218"/>
    <mergeCell ref="A219:C219"/>
    <mergeCell ref="A182:C182"/>
    <mergeCell ref="A184:C184"/>
    <mergeCell ref="A183:C183"/>
    <mergeCell ref="A188:J188"/>
    <mergeCell ref="A195:J195"/>
    <mergeCell ref="A187:C187"/>
    <mergeCell ref="A204:C204"/>
    <mergeCell ref="A205:C205"/>
    <mergeCell ref="A171:C171"/>
    <mergeCell ref="A169:C169"/>
    <mergeCell ref="A176:C176"/>
    <mergeCell ref="A177:C177"/>
    <mergeCell ref="A186:C186"/>
    <mergeCell ref="A185:C185"/>
    <mergeCell ref="A164:C164"/>
    <mergeCell ref="A172:C172"/>
    <mergeCell ref="A166:C166"/>
    <mergeCell ref="A179:C179"/>
    <mergeCell ref="A174:C174"/>
    <mergeCell ref="A175:C175"/>
    <mergeCell ref="A173:C173"/>
    <mergeCell ref="A181:C181"/>
    <mergeCell ref="A152:E152"/>
    <mergeCell ref="A163:C163"/>
    <mergeCell ref="A159:C159"/>
    <mergeCell ref="A160:C160"/>
    <mergeCell ref="A162:C162"/>
    <mergeCell ref="A180:C180"/>
    <mergeCell ref="A161:C161"/>
    <mergeCell ref="A156:C156"/>
    <mergeCell ref="A157:C157"/>
    <mergeCell ref="A158:C158"/>
    <mergeCell ref="A168:C168"/>
    <mergeCell ref="A165:C165"/>
    <mergeCell ref="A178:C178"/>
    <mergeCell ref="A167:C167"/>
    <mergeCell ref="A170:C170"/>
    <mergeCell ref="G147:J147"/>
    <mergeCell ref="E154:E155"/>
    <mergeCell ref="F154:J154"/>
    <mergeCell ref="A151:E151"/>
    <mergeCell ref="G151:J151"/>
    <mergeCell ref="A153:E153"/>
    <mergeCell ref="G153:J153"/>
    <mergeCell ref="A154:C155"/>
    <mergeCell ref="G152:J152"/>
    <mergeCell ref="D154:D155"/>
    <mergeCell ref="A141:E141"/>
    <mergeCell ref="G141:J141"/>
    <mergeCell ref="A142:E142"/>
    <mergeCell ref="G142:J142"/>
    <mergeCell ref="A144:E144"/>
    <mergeCell ref="A149:E149"/>
    <mergeCell ref="G149:J149"/>
    <mergeCell ref="A150:E150"/>
    <mergeCell ref="G150:J150"/>
    <mergeCell ref="G148:J148"/>
    <mergeCell ref="A145:E145"/>
    <mergeCell ref="A148:E148"/>
    <mergeCell ref="G144:J144"/>
    <mergeCell ref="A147:E147"/>
    <mergeCell ref="G137:J137"/>
    <mergeCell ref="G139:J139"/>
    <mergeCell ref="A146:E146"/>
    <mergeCell ref="G146:J146"/>
    <mergeCell ref="A143:E143"/>
    <mergeCell ref="G143:J143"/>
    <mergeCell ref="A140:E140"/>
    <mergeCell ref="G140:J140"/>
    <mergeCell ref="A139:E139"/>
    <mergeCell ref="G145:J145"/>
    <mergeCell ref="A129:E129"/>
    <mergeCell ref="A133:E133"/>
    <mergeCell ref="G133:J133"/>
    <mergeCell ref="A134:E134"/>
    <mergeCell ref="G134:J134"/>
    <mergeCell ref="A130:E130"/>
    <mergeCell ref="A138:E138"/>
    <mergeCell ref="G138:J138"/>
    <mergeCell ref="G131:J131"/>
    <mergeCell ref="A132:E132"/>
    <mergeCell ref="G132:J132"/>
    <mergeCell ref="A135:E135"/>
    <mergeCell ref="G135:J135"/>
    <mergeCell ref="A136:E136"/>
    <mergeCell ref="G136:J136"/>
    <mergeCell ref="A137:E137"/>
    <mergeCell ref="A119:E119"/>
    <mergeCell ref="G121:J121"/>
    <mergeCell ref="A126:E126"/>
    <mergeCell ref="G126:J126"/>
    <mergeCell ref="A123:E123"/>
    <mergeCell ref="G123:J123"/>
    <mergeCell ref="A124:E124"/>
    <mergeCell ref="G124:J124"/>
    <mergeCell ref="A125:E125"/>
    <mergeCell ref="G125:J125"/>
    <mergeCell ref="G115:J115"/>
    <mergeCell ref="A115:E115"/>
    <mergeCell ref="A131:E131"/>
    <mergeCell ref="G119:J119"/>
    <mergeCell ref="A120:E120"/>
    <mergeCell ref="G120:J120"/>
    <mergeCell ref="A117:E117"/>
    <mergeCell ref="G117:J117"/>
    <mergeCell ref="A118:E118"/>
    <mergeCell ref="G118:J118"/>
    <mergeCell ref="A105:F105"/>
    <mergeCell ref="G105:J105"/>
    <mergeCell ref="A111:E111"/>
    <mergeCell ref="A106:F106"/>
    <mergeCell ref="G106:J106"/>
    <mergeCell ref="A122:E122"/>
    <mergeCell ref="G122:J122"/>
    <mergeCell ref="A121:E121"/>
    <mergeCell ref="G111:J111"/>
    <mergeCell ref="A112:E112"/>
    <mergeCell ref="A116:E116"/>
    <mergeCell ref="A113:E113"/>
    <mergeCell ref="G113:J113"/>
    <mergeCell ref="G116:J116"/>
    <mergeCell ref="A114:E114"/>
    <mergeCell ref="G112:J112"/>
    <mergeCell ref="G114:J114"/>
    <mergeCell ref="A109:J109"/>
    <mergeCell ref="A110:E110"/>
    <mergeCell ref="G110:J110"/>
    <mergeCell ref="A101:F101"/>
    <mergeCell ref="G101:J101"/>
    <mergeCell ref="A107:J107"/>
    <mergeCell ref="A108:J108"/>
    <mergeCell ref="A102:F102"/>
    <mergeCell ref="G102:J102"/>
    <mergeCell ref="A103:F103"/>
    <mergeCell ref="G103:J103"/>
    <mergeCell ref="A104:F104"/>
    <mergeCell ref="G104:J104"/>
    <mergeCell ref="A90:F90"/>
    <mergeCell ref="G90:J90"/>
    <mergeCell ref="A94:F94"/>
    <mergeCell ref="G94:J94"/>
    <mergeCell ref="A93:F93"/>
    <mergeCell ref="G93:J93"/>
    <mergeCell ref="A91:F91"/>
    <mergeCell ref="G91:J91"/>
    <mergeCell ref="A86:F86"/>
    <mergeCell ref="G86:J86"/>
    <mergeCell ref="A88:F88"/>
    <mergeCell ref="G88:J88"/>
    <mergeCell ref="A100:F100"/>
    <mergeCell ref="G100:J100"/>
    <mergeCell ref="A92:F92"/>
    <mergeCell ref="G92:J92"/>
    <mergeCell ref="A95:F95"/>
    <mergeCell ref="G95:J95"/>
    <mergeCell ref="A99:F99"/>
    <mergeCell ref="G99:J99"/>
    <mergeCell ref="A96:F96"/>
    <mergeCell ref="G96:J96"/>
    <mergeCell ref="A98:F98"/>
    <mergeCell ref="G98:J98"/>
    <mergeCell ref="A97:F97"/>
    <mergeCell ref="G97:J97"/>
    <mergeCell ref="A82:F82"/>
    <mergeCell ref="G82:J82"/>
    <mergeCell ref="A83:F83"/>
    <mergeCell ref="G83:J83"/>
    <mergeCell ref="A85:F85"/>
    <mergeCell ref="G85:J85"/>
    <mergeCell ref="A84:F84"/>
    <mergeCell ref="G84:J84"/>
    <mergeCell ref="A79:F79"/>
    <mergeCell ref="G79:J79"/>
    <mergeCell ref="A89:F89"/>
    <mergeCell ref="G89:J89"/>
    <mergeCell ref="A80:F80"/>
    <mergeCell ref="G80:J80"/>
    <mergeCell ref="A87:F87"/>
    <mergeCell ref="G87:J87"/>
    <mergeCell ref="A81:F81"/>
    <mergeCell ref="G81:J81"/>
    <mergeCell ref="A78:F78"/>
    <mergeCell ref="G78:J78"/>
    <mergeCell ref="A75:F75"/>
    <mergeCell ref="G75:J75"/>
    <mergeCell ref="A76:F76"/>
    <mergeCell ref="G76:J76"/>
    <mergeCell ref="A77:F77"/>
    <mergeCell ref="G77:J77"/>
    <mergeCell ref="A74:F74"/>
    <mergeCell ref="G74:J74"/>
    <mergeCell ref="A71:F71"/>
    <mergeCell ref="G71:J71"/>
    <mergeCell ref="A72:F72"/>
    <mergeCell ref="G72:J72"/>
    <mergeCell ref="A73:F73"/>
    <mergeCell ref="G73:J73"/>
    <mergeCell ref="A70:F70"/>
    <mergeCell ref="G70:J70"/>
    <mergeCell ref="A67:F67"/>
    <mergeCell ref="G67:J67"/>
    <mergeCell ref="A68:F68"/>
    <mergeCell ref="G68:J68"/>
    <mergeCell ref="A69:F69"/>
    <mergeCell ref="G69:J69"/>
    <mergeCell ref="A66:F66"/>
    <mergeCell ref="G66:J66"/>
    <mergeCell ref="A63:F63"/>
    <mergeCell ref="G63:J63"/>
    <mergeCell ref="A64:F64"/>
    <mergeCell ref="G64:J64"/>
    <mergeCell ref="A65:F65"/>
    <mergeCell ref="G65:J65"/>
    <mergeCell ref="A58:F58"/>
    <mergeCell ref="G58:J58"/>
    <mergeCell ref="A59:F59"/>
    <mergeCell ref="G59:J59"/>
    <mergeCell ref="A61:F61"/>
    <mergeCell ref="G61:J61"/>
    <mergeCell ref="A60:F60"/>
    <mergeCell ref="G60:J60"/>
    <mergeCell ref="G52:J52"/>
    <mergeCell ref="A53:F53"/>
    <mergeCell ref="A55:F55"/>
    <mergeCell ref="G55:J55"/>
    <mergeCell ref="A56:F56"/>
    <mergeCell ref="G56:J56"/>
    <mergeCell ref="A57:F57"/>
    <mergeCell ref="G57:J57"/>
    <mergeCell ref="A62:F62"/>
    <mergeCell ref="G62:J62"/>
    <mergeCell ref="A48:F48"/>
    <mergeCell ref="G48:J48"/>
    <mergeCell ref="G53:J53"/>
    <mergeCell ref="A54:F54"/>
    <mergeCell ref="G54:J54"/>
    <mergeCell ref="A50:F50"/>
    <mergeCell ref="G50:J50"/>
    <mergeCell ref="A51:F51"/>
    <mergeCell ref="A42:F42"/>
    <mergeCell ref="G42:J42"/>
    <mergeCell ref="G51:J51"/>
    <mergeCell ref="A52:F52"/>
    <mergeCell ref="A49:F49"/>
    <mergeCell ref="G49:J49"/>
    <mergeCell ref="A43:F43"/>
    <mergeCell ref="G43:J43"/>
    <mergeCell ref="A44:F44"/>
    <mergeCell ref="G44:J44"/>
    <mergeCell ref="A40:F40"/>
    <mergeCell ref="G40:J40"/>
    <mergeCell ref="A41:F41"/>
    <mergeCell ref="G41:J41"/>
    <mergeCell ref="A47:F47"/>
    <mergeCell ref="G47:J47"/>
    <mergeCell ref="A45:F45"/>
    <mergeCell ref="G45:J45"/>
    <mergeCell ref="A46:F46"/>
    <mergeCell ref="G46:J46"/>
    <mergeCell ref="A38:F38"/>
    <mergeCell ref="G38:J38"/>
    <mergeCell ref="A28:J28"/>
    <mergeCell ref="A29:J29"/>
    <mergeCell ref="A32:J32"/>
    <mergeCell ref="A30:J30"/>
    <mergeCell ref="A31:J31"/>
    <mergeCell ref="A33:F33"/>
    <mergeCell ref="G33:J33"/>
    <mergeCell ref="A39:F39"/>
    <mergeCell ref="G39:J39"/>
    <mergeCell ref="A34:F34"/>
    <mergeCell ref="G34:J34"/>
    <mergeCell ref="A35:F35"/>
    <mergeCell ref="G35:J35"/>
    <mergeCell ref="A36:F36"/>
    <mergeCell ref="G36:J36"/>
    <mergeCell ref="A37:F37"/>
    <mergeCell ref="G37:J37"/>
    <mergeCell ref="I25:J25"/>
    <mergeCell ref="B26:D27"/>
    <mergeCell ref="E26:H27"/>
    <mergeCell ref="I26:J27"/>
    <mergeCell ref="B25:D25"/>
    <mergeCell ref="E25:H25"/>
    <mergeCell ref="I23:J23"/>
    <mergeCell ref="B24:D24"/>
    <mergeCell ref="E24:H24"/>
    <mergeCell ref="I24:J24"/>
    <mergeCell ref="I20:J20"/>
    <mergeCell ref="B21:D22"/>
    <mergeCell ref="E21:H22"/>
    <mergeCell ref="I21:J22"/>
    <mergeCell ref="I17:J17"/>
    <mergeCell ref="A18:A20"/>
    <mergeCell ref="B18:D18"/>
    <mergeCell ref="E18:H18"/>
    <mergeCell ref="I18:J18"/>
    <mergeCell ref="B19:D19"/>
    <mergeCell ref="E19:H19"/>
    <mergeCell ref="I19:J19"/>
    <mergeCell ref="B20:D20"/>
    <mergeCell ref="E20:H20"/>
    <mergeCell ref="A11:J11"/>
    <mergeCell ref="B5:D5"/>
    <mergeCell ref="E5:J5"/>
    <mergeCell ref="B6:D7"/>
    <mergeCell ref="E6:J6"/>
    <mergeCell ref="E7:F7"/>
    <mergeCell ref="I7:J7"/>
    <mergeCell ref="B8:D8"/>
    <mergeCell ref="E8:J8"/>
    <mergeCell ref="B9:D9"/>
    <mergeCell ref="B13:D13"/>
    <mergeCell ref="A12:J12"/>
    <mergeCell ref="E13:H13"/>
    <mergeCell ref="I13:J13"/>
    <mergeCell ref="B10:D10"/>
    <mergeCell ref="E10:J10"/>
    <mergeCell ref="I16:J16"/>
    <mergeCell ref="B14:D14"/>
    <mergeCell ref="E14:H14"/>
    <mergeCell ref="I14:J14"/>
    <mergeCell ref="A15:D15"/>
    <mergeCell ref="E15:H15"/>
    <mergeCell ref="I15:J15"/>
    <mergeCell ref="B16:D16"/>
    <mergeCell ref="E16:H16"/>
    <mergeCell ref="B17:D17"/>
    <mergeCell ref="E17:H17"/>
    <mergeCell ref="B23:D23"/>
    <mergeCell ref="E23:H23"/>
    <mergeCell ref="A193:C193"/>
    <mergeCell ref="A194:C194"/>
    <mergeCell ref="A268:J268"/>
    <mergeCell ref="A281:C281"/>
    <mergeCell ref="A221:J221"/>
    <mergeCell ref="A228:J228"/>
    <mergeCell ref="A235:C235"/>
    <mergeCell ref="A246:J246"/>
    <mergeCell ref="A253:J253"/>
    <mergeCell ref="A261:J261"/>
    <mergeCell ref="A189:J189"/>
    <mergeCell ref="A190:C190"/>
    <mergeCell ref="A191:C191"/>
    <mergeCell ref="A192:C192"/>
  </mergeCells>
  <printOptions/>
  <pageMargins left="0.9448818897637796" right="0.35433070866141736" top="0.2755905511811024" bottom="0.2755905511811024" header="0.5118110236220472" footer="0.5118110236220472"/>
  <pageSetup fitToHeight="2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01"/>
  <sheetViews>
    <sheetView zoomScale="76" zoomScaleNormal="76" zoomScalePageLayoutView="0" workbookViewId="0" topLeftCell="A30">
      <selection activeCell="G46" sqref="G46:J46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5.1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5" spans="1:10" ht="19.5" customHeight="1">
      <c r="A5" s="1"/>
      <c r="B5" s="174"/>
      <c r="C5" s="174"/>
      <c r="D5" s="174"/>
      <c r="E5" s="155" t="s">
        <v>0</v>
      </c>
      <c r="F5" s="155"/>
      <c r="G5" s="155"/>
      <c r="H5" s="155"/>
      <c r="I5" s="155"/>
      <c r="J5" s="155"/>
    </row>
    <row r="6" spans="1:10" ht="19.5" customHeight="1">
      <c r="A6" s="1"/>
      <c r="B6" s="174"/>
      <c r="C6" s="174"/>
      <c r="D6" s="174"/>
      <c r="E6" s="156"/>
      <c r="F6" s="157"/>
      <c r="G6" s="157"/>
      <c r="H6" s="157"/>
      <c r="I6" s="157"/>
      <c r="J6" s="157"/>
    </row>
    <row r="7" spans="1:10" ht="23.25" customHeight="1">
      <c r="A7" s="1"/>
      <c r="B7" s="174"/>
      <c r="C7" s="174"/>
      <c r="D7" s="174"/>
      <c r="E7" s="150" t="s">
        <v>279</v>
      </c>
      <c r="F7" s="150"/>
      <c r="G7" s="121"/>
      <c r="H7" s="121"/>
      <c r="I7" s="151" t="s">
        <v>280</v>
      </c>
      <c r="J7" s="151"/>
    </row>
    <row r="8" spans="1:10" ht="14.25" customHeight="1">
      <c r="A8" s="1"/>
      <c r="B8" s="174"/>
      <c r="C8" s="174"/>
      <c r="D8" s="174"/>
      <c r="E8" s="154" t="s">
        <v>1</v>
      </c>
      <c r="F8" s="154"/>
      <c r="G8" s="154"/>
      <c r="H8" s="154"/>
      <c r="I8" s="154"/>
      <c r="J8" s="154"/>
    </row>
    <row r="9" spans="2:10" ht="13.5" customHeight="1">
      <c r="B9" s="174"/>
      <c r="C9" s="174"/>
      <c r="D9" s="174"/>
      <c r="E9" s="3"/>
      <c r="F9" s="3"/>
      <c r="G9" s="3"/>
      <c r="H9" s="3"/>
      <c r="I9" s="3"/>
      <c r="J9" s="3"/>
    </row>
    <row r="10" spans="1:10" ht="20.25" customHeight="1">
      <c r="A10" s="4"/>
      <c r="B10" s="174"/>
      <c r="C10" s="174"/>
      <c r="D10" s="174"/>
      <c r="E10" s="153" t="s">
        <v>306</v>
      </c>
      <c r="F10" s="153"/>
      <c r="G10" s="153"/>
      <c r="H10" s="153"/>
      <c r="I10" s="153"/>
      <c r="J10" s="153"/>
    </row>
    <row r="11" spans="1:10" ht="28.5" customHeight="1">
      <c r="A11" s="143" t="s">
        <v>2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54" customHeight="1">
      <c r="A12" s="143" t="s">
        <v>286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ht="19.5" customHeight="1" thickBot="1">
      <c r="A13" s="2"/>
      <c r="B13" s="174"/>
      <c r="C13" s="174"/>
      <c r="D13" s="174"/>
      <c r="E13" s="174"/>
      <c r="F13" s="174"/>
      <c r="G13" s="174"/>
      <c r="H13" s="174"/>
      <c r="I13" s="438"/>
      <c r="J13" s="144"/>
    </row>
    <row r="14" spans="1:10" ht="19.5" customHeight="1" thickBot="1">
      <c r="A14" s="5"/>
      <c r="B14" s="174"/>
      <c r="C14" s="174"/>
      <c r="D14" s="174"/>
      <c r="E14" s="145" t="s">
        <v>3</v>
      </c>
      <c r="F14" s="145"/>
      <c r="G14" s="145"/>
      <c r="H14" s="146"/>
      <c r="I14" s="147"/>
      <c r="J14" s="148"/>
    </row>
    <row r="15" spans="1:10" ht="19.5" customHeight="1" thickBot="1">
      <c r="A15" s="397" t="s">
        <v>306</v>
      </c>
      <c r="B15" s="398"/>
      <c r="C15" s="398"/>
      <c r="D15" s="398"/>
      <c r="E15" s="145" t="s">
        <v>4</v>
      </c>
      <c r="F15" s="145"/>
      <c r="G15" s="145"/>
      <c r="H15" s="146"/>
      <c r="I15" s="139">
        <v>42003</v>
      </c>
      <c r="J15" s="140"/>
    </row>
    <row r="16" spans="1:10" ht="19.5" customHeight="1" thickBot="1">
      <c r="A16" s="6"/>
      <c r="B16" s="174"/>
      <c r="C16" s="174"/>
      <c r="D16" s="174"/>
      <c r="E16" s="145"/>
      <c r="F16" s="145"/>
      <c r="G16" s="145"/>
      <c r="H16" s="146"/>
      <c r="I16" s="147"/>
      <c r="J16" s="148"/>
    </row>
    <row r="17" spans="1:10" ht="24.75" customHeight="1" thickBot="1">
      <c r="A17" s="7" t="s">
        <v>5</v>
      </c>
      <c r="B17" s="174"/>
      <c r="C17" s="174"/>
      <c r="D17" s="174"/>
      <c r="E17" s="145" t="s">
        <v>6</v>
      </c>
      <c r="F17" s="145"/>
      <c r="G17" s="145"/>
      <c r="H17" s="146"/>
      <c r="I17" s="141"/>
      <c r="J17" s="142"/>
    </row>
    <row r="18" spans="1:10" ht="19.5" customHeight="1" thickBot="1">
      <c r="A18" s="135" t="s">
        <v>237</v>
      </c>
      <c r="B18" s="136"/>
      <c r="C18" s="136"/>
      <c r="D18" s="136"/>
      <c r="E18" s="137"/>
      <c r="F18" s="137"/>
      <c r="G18" s="137"/>
      <c r="H18" s="138"/>
      <c r="I18" s="128"/>
      <c r="J18" s="129"/>
    </row>
    <row r="19" spans="1:10" ht="19.5" customHeight="1" thickBot="1">
      <c r="A19" s="135"/>
      <c r="B19" s="136"/>
      <c r="C19" s="136"/>
      <c r="D19" s="136"/>
      <c r="E19" s="137"/>
      <c r="F19" s="137"/>
      <c r="G19" s="137"/>
      <c r="H19" s="138"/>
      <c r="I19" s="128"/>
      <c r="J19" s="129"/>
    </row>
    <row r="20" spans="1:10" ht="25.5" customHeight="1" thickBot="1">
      <c r="A20" s="135"/>
      <c r="B20" s="136"/>
      <c r="C20" s="136"/>
      <c r="D20" s="136"/>
      <c r="E20" s="145"/>
      <c r="F20" s="145"/>
      <c r="G20" s="145"/>
      <c r="H20" s="146"/>
      <c r="I20" s="130"/>
      <c r="J20" s="131"/>
    </row>
    <row r="21" spans="1:10" ht="19.5" customHeight="1">
      <c r="A21" s="7" t="s">
        <v>238</v>
      </c>
      <c r="B21" s="174"/>
      <c r="C21" s="174"/>
      <c r="D21" s="174"/>
      <c r="E21" s="132"/>
      <c r="F21" s="132"/>
      <c r="G21" s="132"/>
      <c r="H21" s="133"/>
      <c r="I21" s="134"/>
      <c r="J21" s="125"/>
    </row>
    <row r="22" spans="1:10" ht="25.5" customHeight="1" thickBot="1">
      <c r="A22" s="7" t="s">
        <v>239</v>
      </c>
      <c r="B22" s="174"/>
      <c r="C22" s="174"/>
      <c r="D22" s="174"/>
      <c r="E22" s="132"/>
      <c r="F22" s="132"/>
      <c r="G22" s="132"/>
      <c r="H22" s="133"/>
      <c r="I22" s="126"/>
      <c r="J22" s="127"/>
    </row>
    <row r="23" spans="1:10" ht="20.25" customHeight="1" thickBot="1">
      <c r="A23" s="7" t="s">
        <v>8</v>
      </c>
      <c r="B23" s="174"/>
      <c r="C23" s="174"/>
      <c r="D23" s="174"/>
      <c r="E23" s="145" t="s">
        <v>9</v>
      </c>
      <c r="F23" s="145"/>
      <c r="G23" s="145"/>
      <c r="H23" s="146"/>
      <c r="I23" s="130"/>
      <c r="J23" s="131"/>
    </row>
    <row r="24" spans="1:10" ht="33.75" customHeight="1">
      <c r="A24" s="7" t="s">
        <v>10</v>
      </c>
      <c r="B24" s="174"/>
      <c r="C24" s="174"/>
      <c r="D24" s="174"/>
      <c r="E24" s="174"/>
      <c r="F24" s="174"/>
      <c r="G24" s="174"/>
      <c r="H24" s="174"/>
      <c r="I24" s="175"/>
      <c r="J24" s="175"/>
    </row>
    <row r="25" spans="1:10" ht="52.5" customHeight="1">
      <c r="A25" s="8" t="s">
        <v>151</v>
      </c>
      <c r="B25" s="174"/>
      <c r="C25" s="174"/>
      <c r="D25" s="174"/>
      <c r="E25" s="174"/>
      <c r="F25" s="174"/>
      <c r="G25" s="174"/>
      <c r="H25" s="174"/>
      <c r="I25" s="176"/>
      <c r="J25" s="176"/>
    </row>
    <row r="26" spans="1:10" ht="35.25" customHeight="1">
      <c r="A26" s="7" t="s">
        <v>11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45.75" customHeight="1">
      <c r="A27" s="9" t="s">
        <v>240</v>
      </c>
      <c r="B27" s="174"/>
      <c r="C27" s="174"/>
      <c r="D27" s="174"/>
      <c r="E27" s="174"/>
      <c r="F27" s="174"/>
      <c r="G27" s="174"/>
      <c r="H27" s="174"/>
      <c r="I27" s="174"/>
      <c r="J27" s="174"/>
    </row>
    <row r="28" spans="1:10" ht="19.5" customHeight="1">
      <c r="A28" s="177" t="s">
        <v>13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0" ht="24.75" customHeight="1">
      <c r="A29" s="178" t="s">
        <v>152</v>
      </c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24.75" customHeight="1">
      <c r="A30" s="178" t="s">
        <v>153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s="10" customFormat="1" ht="24.75" customHeight="1">
      <c r="A31" s="179" t="s">
        <v>14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34.5" customHeight="1" thickBot="1">
      <c r="A32" s="180" t="s">
        <v>15</v>
      </c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s="11" customFormat="1" ht="39.75" customHeight="1" thickBot="1">
      <c r="A33" s="181" t="s">
        <v>16</v>
      </c>
      <c r="B33" s="182"/>
      <c r="C33" s="182"/>
      <c r="D33" s="182"/>
      <c r="E33" s="182"/>
      <c r="F33" s="183"/>
      <c r="G33" s="181" t="s">
        <v>17</v>
      </c>
      <c r="H33" s="182"/>
      <c r="I33" s="182"/>
      <c r="J33" s="183"/>
    </row>
    <row r="34" spans="1:10" s="12" customFormat="1" ht="19.5" customHeight="1">
      <c r="A34" s="184" t="s">
        <v>18</v>
      </c>
      <c r="B34" s="185"/>
      <c r="C34" s="185"/>
      <c r="D34" s="185"/>
      <c r="E34" s="185"/>
      <c r="F34" s="186"/>
      <c r="G34" s="424">
        <f>G38</f>
        <v>40290770.52</v>
      </c>
      <c r="H34" s="424"/>
      <c r="I34" s="424"/>
      <c r="J34" s="425"/>
    </row>
    <row r="35" spans="1:10" s="13" customFormat="1" ht="15" customHeight="1">
      <c r="A35" s="189" t="s">
        <v>19</v>
      </c>
      <c r="B35" s="190"/>
      <c r="C35" s="190"/>
      <c r="D35" s="190"/>
      <c r="E35" s="190"/>
      <c r="F35" s="191"/>
      <c r="G35" s="422"/>
      <c r="H35" s="422"/>
      <c r="I35" s="422"/>
      <c r="J35" s="423"/>
    </row>
    <row r="36" spans="1:10" ht="30" customHeight="1">
      <c r="A36" s="194" t="s">
        <v>20</v>
      </c>
      <c r="B36" s="195"/>
      <c r="C36" s="195"/>
      <c r="D36" s="195"/>
      <c r="E36" s="195"/>
      <c r="F36" s="196"/>
      <c r="G36" s="426">
        <v>36416100</v>
      </c>
      <c r="H36" s="426"/>
      <c r="I36" s="426"/>
      <c r="J36" s="427"/>
    </row>
    <row r="37" spans="1:10" s="13" customFormat="1" ht="12" customHeight="1">
      <c r="A37" s="189" t="s">
        <v>21</v>
      </c>
      <c r="B37" s="190"/>
      <c r="C37" s="190"/>
      <c r="D37" s="190"/>
      <c r="E37" s="190"/>
      <c r="F37" s="191"/>
      <c r="G37" s="422"/>
      <c r="H37" s="422"/>
      <c r="I37" s="422"/>
      <c r="J37" s="423"/>
    </row>
    <row r="38" spans="1:10" ht="41.25" customHeight="1">
      <c r="A38" s="199" t="s">
        <v>22</v>
      </c>
      <c r="B38" s="200"/>
      <c r="C38" s="200"/>
      <c r="D38" s="200"/>
      <c r="E38" s="200"/>
      <c r="F38" s="201"/>
      <c r="G38" s="422">
        <v>40290770.52</v>
      </c>
      <c r="H38" s="422"/>
      <c r="I38" s="422"/>
      <c r="J38" s="423"/>
    </row>
    <row r="39" spans="1:10" ht="42.75" customHeight="1">
      <c r="A39" s="199" t="s">
        <v>23</v>
      </c>
      <c r="B39" s="200"/>
      <c r="C39" s="200"/>
      <c r="D39" s="200"/>
      <c r="E39" s="200"/>
      <c r="F39" s="201"/>
      <c r="G39" s="422"/>
      <c r="H39" s="422"/>
      <c r="I39" s="422"/>
      <c r="J39" s="423"/>
    </row>
    <row r="40" spans="1:10" ht="44.25" customHeight="1">
      <c r="A40" s="199" t="s">
        <v>24</v>
      </c>
      <c r="B40" s="200"/>
      <c r="C40" s="200"/>
      <c r="D40" s="200"/>
      <c r="E40" s="200"/>
      <c r="F40" s="201"/>
      <c r="G40" s="422"/>
      <c r="H40" s="422"/>
      <c r="I40" s="422"/>
      <c r="J40" s="423"/>
    </row>
    <row r="41" spans="1:10" ht="31.5" customHeight="1">
      <c r="A41" s="199" t="s">
        <v>25</v>
      </c>
      <c r="B41" s="200"/>
      <c r="C41" s="200"/>
      <c r="D41" s="200"/>
      <c r="E41" s="200"/>
      <c r="F41" s="201"/>
      <c r="G41" s="422">
        <v>14176609.66</v>
      </c>
      <c r="H41" s="422"/>
      <c r="I41" s="422"/>
      <c r="J41" s="423"/>
    </row>
    <row r="42" spans="1:10" ht="30.75" customHeight="1">
      <c r="A42" s="199" t="s">
        <v>26</v>
      </c>
      <c r="B42" s="200"/>
      <c r="C42" s="200"/>
      <c r="D42" s="200"/>
      <c r="E42" s="200"/>
      <c r="F42" s="201"/>
      <c r="G42" s="422">
        <v>3874670.52</v>
      </c>
      <c r="H42" s="422"/>
      <c r="I42" s="422"/>
      <c r="J42" s="423"/>
    </row>
    <row r="43" spans="1:10" s="13" customFormat="1" ht="13.5" customHeight="1">
      <c r="A43" s="199" t="s">
        <v>21</v>
      </c>
      <c r="B43" s="200"/>
      <c r="C43" s="200"/>
      <c r="D43" s="200"/>
      <c r="E43" s="200"/>
      <c r="F43" s="201"/>
      <c r="G43" s="422"/>
      <c r="H43" s="422"/>
      <c r="I43" s="422"/>
      <c r="J43" s="423"/>
    </row>
    <row r="44" spans="1:10" ht="30" customHeight="1">
      <c r="A44" s="199" t="s">
        <v>27</v>
      </c>
      <c r="B44" s="200"/>
      <c r="C44" s="200"/>
      <c r="D44" s="200"/>
      <c r="E44" s="200"/>
      <c r="F44" s="201"/>
      <c r="G44" s="422">
        <v>1031346</v>
      </c>
      <c r="H44" s="422"/>
      <c r="I44" s="422"/>
      <c r="J44" s="423"/>
    </row>
    <row r="45" spans="1:10" ht="27" customHeight="1">
      <c r="A45" s="199" t="s">
        <v>28</v>
      </c>
      <c r="B45" s="200"/>
      <c r="C45" s="200"/>
      <c r="D45" s="200"/>
      <c r="E45" s="200"/>
      <c r="F45" s="201"/>
      <c r="G45" s="422">
        <v>823959.58</v>
      </c>
      <c r="H45" s="422"/>
      <c r="I45" s="422"/>
      <c r="J45" s="423"/>
    </row>
    <row r="46" spans="1:10" ht="19.5" customHeight="1">
      <c r="A46" s="202" t="s">
        <v>29</v>
      </c>
      <c r="B46" s="203"/>
      <c r="C46" s="203"/>
      <c r="D46" s="203"/>
      <c r="E46" s="203"/>
      <c r="F46" s="204"/>
      <c r="G46" s="205"/>
      <c r="H46" s="205"/>
      <c r="I46" s="205"/>
      <c r="J46" s="206"/>
    </row>
    <row r="47" spans="1:10" s="13" customFormat="1" ht="14.25" customHeight="1">
      <c r="A47" s="189" t="s">
        <v>19</v>
      </c>
      <c r="B47" s="190"/>
      <c r="C47" s="190"/>
      <c r="D47" s="190"/>
      <c r="E47" s="190"/>
      <c r="F47" s="191"/>
      <c r="G47" s="192"/>
      <c r="H47" s="192"/>
      <c r="I47" s="192"/>
      <c r="J47" s="193"/>
    </row>
    <row r="48" spans="1:10" ht="29.25" customHeight="1">
      <c r="A48" s="199" t="s">
        <v>30</v>
      </c>
      <c r="B48" s="200"/>
      <c r="C48" s="200"/>
      <c r="D48" s="200"/>
      <c r="E48" s="200"/>
      <c r="F48" s="201"/>
      <c r="G48" s="192"/>
      <c r="H48" s="192"/>
      <c r="I48" s="192"/>
      <c r="J48" s="193"/>
    </row>
    <row r="49" spans="1:10" ht="27" customHeight="1">
      <c r="A49" s="199" t="s">
        <v>31</v>
      </c>
      <c r="B49" s="200"/>
      <c r="C49" s="200"/>
      <c r="D49" s="200"/>
      <c r="E49" s="200"/>
      <c r="F49" s="201"/>
      <c r="G49" s="192"/>
      <c r="H49" s="192"/>
      <c r="I49" s="192"/>
      <c r="J49" s="193"/>
    </row>
    <row r="50" spans="1:10" ht="27" customHeight="1">
      <c r="A50" s="199" t="s">
        <v>21</v>
      </c>
      <c r="B50" s="200"/>
      <c r="C50" s="200"/>
      <c r="D50" s="200"/>
      <c r="E50" s="200"/>
      <c r="F50" s="201"/>
      <c r="G50" s="192"/>
      <c r="H50" s="192"/>
      <c r="I50" s="192"/>
      <c r="J50" s="193"/>
    </row>
    <row r="51" spans="1:10" ht="27" customHeight="1">
      <c r="A51" s="199" t="s">
        <v>32</v>
      </c>
      <c r="B51" s="200"/>
      <c r="C51" s="200"/>
      <c r="D51" s="200"/>
      <c r="E51" s="200"/>
      <c r="F51" s="201"/>
      <c r="G51" s="192"/>
      <c r="H51" s="192"/>
      <c r="I51" s="192"/>
      <c r="J51" s="193"/>
    </row>
    <row r="52" spans="1:10" ht="27" customHeight="1">
      <c r="A52" s="199" t="s">
        <v>33</v>
      </c>
      <c r="B52" s="200"/>
      <c r="C52" s="200"/>
      <c r="D52" s="200"/>
      <c r="E52" s="200"/>
      <c r="F52" s="201"/>
      <c r="G52" s="192"/>
      <c r="H52" s="192"/>
      <c r="I52" s="192"/>
      <c r="J52" s="193"/>
    </row>
    <row r="53" spans="1:10" ht="27" customHeight="1">
      <c r="A53" s="199" t="s">
        <v>34</v>
      </c>
      <c r="B53" s="200"/>
      <c r="C53" s="200"/>
      <c r="D53" s="200"/>
      <c r="E53" s="200"/>
      <c r="F53" s="201"/>
      <c r="G53" s="192"/>
      <c r="H53" s="192"/>
      <c r="I53" s="192"/>
      <c r="J53" s="193"/>
    </row>
    <row r="54" spans="1:10" ht="27" customHeight="1">
      <c r="A54" s="199" t="s">
        <v>35</v>
      </c>
      <c r="B54" s="200"/>
      <c r="C54" s="200"/>
      <c r="D54" s="200"/>
      <c r="E54" s="200"/>
      <c r="F54" s="201"/>
      <c r="G54" s="192"/>
      <c r="H54" s="192"/>
      <c r="I54" s="192"/>
      <c r="J54" s="193"/>
    </row>
    <row r="55" spans="1:10" ht="27" customHeight="1">
      <c r="A55" s="199" t="s">
        <v>36</v>
      </c>
      <c r="B55" s="200"/>
      <c r="C55" s="200"/>
      <c r="D55" s="200"/>
      <c r="E55" s="200"/>
      <c r="F55" s="201"/>
      <c r="G55" s="192"/>
      <c r="H55" s="192"/>
      <c r="I55" s="192"/>
      <c r="J55" s="193"/>
    </row>
    <row r="56" spans="1:10" ht="27" customHeight="1">
      <c r="A56" s="199" t="s">
        <v>37</v>
      </c>
      <c r="B56" s="200"/>
      <c r="C56" s="200"/>
      <c r="D56" s="200"/>
      <c r="E56" s="200"/>
      <c r="F56" s="201"/>
      <c r="G56" s="192"/>
      <c r="H56" s="192"/>
      <c r="I56" s="192"/>
      <c r="J56" s="193"/>
    </row>
    <row r="57" spans="1:10" ht="27" customHeight="1">
      <c r="A57" s="199" t="s">
        <v>38</v>
      </c>
      <c r="B57" s="200"/>
      <c r="C57" s="200"/>
      <c r="D57" s="200"/>
      <c r="E57" s="200"/>
      <c r="F57" s="201"/>
      <c r="G57" s="192"/>
      <c r="H57" s="192"/>
      <c r="I57" s="192"/>
      <c r="J57" s="193"/>
    </row>
    <row r="58" spans="1:10" ht="27" customHeight="1">
      <c r="A58" s="199" t="s">
        <v>39</v>
      </c>
      <c r="B58" s="200"/>
      <c r="C58" s="200"/>
      <c r="D58" s="200"/>
      <c r="E58" s="200"/>
      <c r="F58" s="201"/>
      <c r="G58" s="192"/>
      <c r="H58" s="192"/>
      <c r="I58" s="192"/>
      <c r="J58" s="193"/>
    </row>
    <row r="59" spans="1:10" ht="27" customHeight="1">
      <c r="A59" s="199" t="s">
        <v>40</v>
      </c>
      <c r="B59" s="200"/>
      <c r="C59" s="200"/>
      <c r="D59" s="200"/>
      <c r="E59" s="200"/>
      <c r="F59" s="201"/>
      <c r="G59" s="192"/>
      <c r="H59" s="192"/>
      <c r="I59" s="192"/>
      <c r="J59" s="193"/>
    </row>
    <row r="60" spans="1:10" ht="27" customHeight="1">
      <c r="A60" s="199" t="s">
        <v>41</v>
      </c>
      <c r="B60" s="200"/>
      <c r="C60" s="200"/>
      <c r="D60" s="200"/>
      <c r="E60" s="200"/>
      <c r="F60" s="201"/>
      <c r="G60" s="192"/>
      <c r="H60" s="192"/>
      <c r="I60" s="192"/>
      <c r="J60" s="193"/>
    </row>
    <row r="61" spans="1:10" ht="27" customHeight="1">
      <c r="A61" s="199" t="s">
        <v>42</v>
      </c>
      <c r="B61" s="200"/>
      <c r="C61" s="200"/>
      <c r="D61" s="200"/>
      <c r="E61" s="200"/>
      <c r="F61" s="201"/>
      <c r="G61" s="192"/>
      <c r="H61" s="192"/>
      <c r="I61" s="192"/>
      <c r="J61" s="193"/>
    </row>
    <row r="62" spans="1:10" ht="27" customHeight="1">
      <c r="A62" s="207" t="s">
        <v>21</v>
      </c>
      <c r="B62" s="208"/>
      <c r="C62" s="208"/>
      <c r="D62" s="208"/>
      <c r="E62" s="208"/>
      <c r="F62" s="209"/>
      <c r="G62" s="210"/>
      <c r="H62" s="210"/>
      <c r="I62" s="210"/>
      <c r="J62" s="211"/>
    </row>
    <row r="63" spans="1:10" ht="27" customHeight="1">
      <c r="A63" s="207" t="s">
        <v>43</v>
      </c>
      <c r="B63" s="208"/>
      <c r="C63" s="208"/>
      <c r="D63" s="208"/>
      <c r="E63" s="208"/>
      <c r="F63" s="209"/>
      <c r="G63" s="210"/>
      <c r="H63" s="210"/>
      <c r="I63" s="210"/>
      <c r="J63" s="211"/>
    </row>
    <row r="64" spans="1:10" ht="27" customHeight="1" thickBot="1">
      <c r="A64" s="199" t="s">
        <v>44</v>
      </c>
      <c r="B64" s="200"/>
      <c r="C64" s="200"/>
      <c r="D64" s="200"/>
      <c r="E64" s="200"/>
      <c r="F64" s="201"/>
      <c r="G64" s="192"/>
      <c r="H64" s="192"/>
      <c r="I64" s="192"/>
      <c r="J64" s="193"/>
    </row>
    <row r="65" spans="1:10" s="11" customFormat="1" ht="39.75" customHeight="1" thickBot="1">
      <c r="A65" s="212" t="s">
        <v>16</v>
      </c>
      <c r="B65" s="213"/>
      <c r="C65" s="213"/>
      <c r="D65" s="213"/>
      <c r="E65" s="213"/>
      <c r="F65" s="214"/>
      <c r="G65" s="212" t="s">
        <v>17</v>
      </c>
      <c r="H65" s="213"/>
      <c r="I65" s="213"/>
      <c r="J65" s="214"/>
    </row>
    <row r="66" spans="1:10" ht="27" customHeight="1">
      <c r="A66" s="199" t="s">
        <v>45</v>
      </c>
      <c r="B66" s="200"/>
      <c r="C66" s="200"/>
      <c r="D66" s="200"/>
      <c r="E66" s="200"/>
      <c r="F66" s="201"/>
      <c r="G66" s="192"/>
      <c r="H66" s="192"/>
      <c r="I66" s="192"/>
      <c r="J66" s="193"/>
    </row>
    <row r="67" spans="1:10" ht="27" customHeight="1">
      <c r="A67" s="199" t="s">
        <v>46</v>
      </c>
      <c r="B67" s="200"/>
      <c r="C67" s="200"/>
      <c r="D67" s="200"/>
      <c r="E67" s="200"/>
      <c r="F67" s="201"/>
      <c r="G67" s="192"/>
      <c r="H67" s="192"/>
      <c r="I67" s="192"/>
      <c r="J67" s="193"/>
    </row>
    <row r="68" spans="1:10" ht="27" customHeight="1">
      <c r="A68" s="199" t="s">
        <v>47</v>
      </c>
      <c r="B68" s="200"/>
      <c r="C68" s="200"/>
      <c r="D68" s="200"/>
      <c r="E68" s="200"/>
      <c r="F68" s="201"/>
      <c r="G68" s="192"/>
      <c r="H68" s="192"/>
      <c r="I68" s="192"/>
      <c r="J68" s="193"/>
    </row>
    <row r="69" spans="1:10" ht="27" customHeight="1">
      <c r="A69" s="199" t="s">
        <v>48</v>
      </c>
      <c r="B69" s="200"/>
      <c r="C69" s="200"/>
      <c r="D69" s="200"/>
      <c r="E69" s="200"/>
      <c r="F69" s="201"/>
      <c r="G69" s="192"/>
      <c r="H69" s="192"/>
      <c r="I69" s="192"/>
      <c r="J69" s="193"/>
    </row>
    <row r="70" spans="1:10" ht="27" customHeight="1">
      <c r="A70" s="199" t="s">
        <v>49</v>
      </c>
      <c r="B70" s="200"/>
      <c r="C70" s="200"/>
      <c r="D70" s="200"/>
      <c r="E70" s="200"/>
      <c r="F70" s="201"/>
      <c r="G70" s="192"/>
      <c r="H70" s="192"/>
      <c r="I70" s="192"/>
      <c r="J70" s="193"/>
    </row>
    <row r="71" spans="1:10" ht="27" customHeight="1">
      <c r="A71" s="199" t="s">
        <v>50</v>
      </c>
      <c r="B71" s="200"/>
      <c r="C71" s="200"/>
      <c r="D71" s="200"/>
      <c r="E71" s="200"/>
      <c r="F71" s="201"/>
      <c r="G71" s="192"/>
      <c r="H71" s="192"/>
      <c r="I71" s="192"/>
      <c r="J71" s="193"/>
    </row>
    <row r="72" spans="1:10" ht="27" customHeight="1">
      <c r="A72" s="199" t="s">
        <v>51</v>
      </c>
      <c r="B72" s="200"/>
      <c r="C72" s="200"/>
      <c r="D72" s="200"/>
      <c r="E72" s="200"/>
      <c r="F72" s="201"/>
      <c r="G72" s="192"/>
      <c r="H72" s="192"/>
      <c r="I72" s="192"/>
      <c r="J72" s="193"/>
    </row>
    <row r="73" spans="1:10" ht="27" customHeight="1">
      <c r="A73" s="199" t="s">
        <v>52</v>
      </c>
      <c r="B73" s="200"/>
      <c r="C73" s="200"/>
      <c r="D73" s="200"/>
      <c r="E73" s="200"/>
      <c r="F73" s="201"/>
      <c r="G73" s="192"/>
      <c r="H73" s="192"/>
      <c r="I73" s="192"/>
      <c r="J73" s="193"/>
    </row>
    <row r="74" spans="1:10" ht="27" customHeight="1">
      <c r="A74" s="215" t="s">
        <v>53</v>
      </c>
      <c r="B74" s="216"/>
      <c r="C74" s="216"/>
      <c r="D74" s="216"/>
      <c r="E74" s="216"/>
      <c r="F74" s="217"/>
      <c r="G74" s="192"/>
      <c r="H74" s="192"/>
      <c r="I74" s="192"/>
      <c r="J74" s="193"/>
    </row>
    <row r="75" spans="1:10" ht="27" customHeight="1">
      <c r="A75" s="199" t="s">
        <v>19</v>
      </c>
      <c r="B75" s="200"/>
      <c r="C75" s="200"/>
      <c r="D75" s="200"/>
      <c r="E75" s="200"/>
      <c r="F75" s="201"/>
      <c r="G75" s="192"/>
      <c r="H75" s="192"/>
      <c r="I75" s="192"/>
      <c r="J75" s="193"/>
    </row>
    <row r="76" spans="1:10" ht="27" customHeight="1">
      <c r="A76" s="199" t="s">
        <v>54</v>
      </c>
      <c r="B76" s="200"/>
      <c r="C76" s="200"/>
      <c r="D76" s="200"/>
      <c r="E76" s="200"/>
      <c r="F76" s="201"/>
      <c r="G76" s="192"/>
      <c r="H76" s="192"/>
      <c r="I76" s="192"/>
      <c r="J76" s="193"/>
    </row>
    <row r="77" spans="1:10" ht="27" customHeight="1">
      <c r="A77" s="199" t="s">
        <v>55</v>
      </c>
      <c r="B77" s="200"/>
      <c r="C77" s="200"/>
      <c r="D77" s="200"/>
      <c r="E77" s="200"/>
      <c r="F77" s="201"/>
      <c r="G77" s="192"/>
      <c r="H77" s="192"/>
      <c r="I77" s="192"/>
      <c r="J77" s="193"/>
    </row>
    <row r="78" spans="1:10" ht="27" customHeight="1">
      <c r="A78" s="199" t="s">
        <v>21</v>
      </c>
      <c r="B78" s="200"/>
      <c r="C78" s="200"/>
      <c r="D78" s="200"/>
      <c r="E78" s="200"/>
      <c r="F78" s="201"/>
      <c r="G78" s="192"/>
      <c r="H78" s="192"/>
      <c r="I78" s="192"/>
      <c r="J78" s="193"/>
    </row>
    <row r="79" spans="1:10" ht="27" customHeight="1">
      <c r="A79" s="199" t="s">
        <v>56</v>
      </c>
      <c r="B79" s="200"/>
      <c r="C79" s="200"/>
      <c r="D79" s="200"/>
      <c r="E79" s="200"/>
      <c r="F79" s="201"/>
      <c r="G79" s="192"/>
      <c r="H79" s="192"/>
      <c r="I79" s="192"/>
      <c r="J79" s="193"/>
    </row>
    <row r="80" spans="1:10" ht="27" customHeight="1">
      <c r="A80" s="199" t="s">
        <v>57</v>
      </c>
      <c r="B80" s="200"/>
      <c r="C80" s="200"/>
      <c r="D80" s="200"/>
      <c r="E80" s="200"/>
      <c r="F80" s="201"/>
      <c r="G80" s="192"/>
      <c r="H80" s="192"/>
      <c r="I80" s="192"/>
      <c r="J80" s="193"/>
    </row>
    <row r="81" spans="1:10" ht="27" customHeight="1">
      <c r="A81" s="199" t="s">
        <v>58</v>
      </c>
      <c r="B81" s="200"/>
      <c r="C81" s="200"/>
      <c r="D81" s="200"/>
      <c r="E81" s="200"/>
      <c r="F81" s="201"/>
      <c r="G81" s="192"/>
      <c r="H81" s="192"/>
      <c r="I81" s="192"/>
      <c r="J81" s="193"/>
    </row>
    <row r="82" spans="1:10" ht="27" customHeight="1">
      <c r="A82" s="199" t="s">
        <v>59</v>
      </c>
      <c r="B82" s="200"/>
      <c r="C82" s="200"/>
      <c r="D82" s="200"/>
      <c r="E82" s="200"/>
      <c r="F82" s="201"/>
      <c r="G82" s="192"/>
      <c r="H82" s="192"/>
      <c r="I82" s="192"/>
      <c r="J82" s="193"/>
    </row>
    <row r="83" spans="1:10" ht="27" customHeight="1">
      <c r="A83" s="199" t="s">
        <v>60</v>
      </c>
      <c r="B83" s="200"/>
      <c r="C83" s="200"/>
      <c r="D83" s="200"/>
      <c r="E83" s="200"/>
      <c r="F83" s="201"/>
      <c r="G83" s="192"/>
      <c r="H83" s="192"/>
      <c r="I83" s="192"/>
      <c r="J83" s="193"/>
    </row>
    <row r="84" spans="1:10" ht="27" customHeight="1">
      <c r="A84" s="199" t="s">
        <v>61</v>
      </c>
      <c r="B84" s="200"/>
      <c r="C84" s="200"/>
      <c r="D84" s="200"/>
      <c r="E84" s="200"/>
      <c r="F84" s="201"/>
      <c r="G84" s="192"/>
      <c r="H84" s="192"/>
      <c r="I84" s="192"/>
      <c r="J84" s="193"/>
    </row>
    <row r="85" spans="1:10" ht="27" customHeight="1">
      <c r="A85" s="199" t="s">
        <v>62</v>
      </c>
      <c r="B85" s="200"/>
      <c r="C85" s="200"/>
      <c r="D85" s="200"/>
      <c r="E85" s="200"/>
      <c r="F85" s="201"/>
      <c r="G85" s="192"/>
      <c r="H85" s="192"/>
      <c r="I85" s="192"/>
      <c r="J85" s="193"/>
    </row>
    <row r="86" spans="1:10" ht="27" customHeight="1">
      <c r="A86" s="199" t="s">
        <v>63</v>
      </c>
      <c r="B86" s="200"/>
      <c r="C86" s="200"/>
      <c r="D86" s="200"/>
      <c r="E86" s="200"/>
      <c r="F86" s="201"/>
      <c r="G86" s="192"/>
      <c r="H86" s="192"/>
      <c r="I86" s="192"/>
      <c r="J86" s="193"/>
    </row>
    <row r="87" spans="1:10" ht="27" customHeight="1">
      <c r="A87" s="199" t="s">
        <v>64</v>
      </c>
      <c r="B87" s="200"/>
      <c r="C87" s="200"/>
      <c r="D87" s="200"/>
      <c r="E87" s="200"/>
      <c r="F87" s="201"/>
      <c r="G87" s="192"/>
      <c r="H87" s="192"/>
      <c r="I87" s="192"/>
      <c r="J87" s="193"/>
    </row>
    <row r="88" spans="1:10" ht="27" customHeight="1">
      <c r="A88" s="199" t="s">
        <v>65</v>
      </c>
      <c r="B88" s="200"/>
      <c r="C88" s="200"/>
      <c r="D88" s="200"/>
      <c r="E88" s="200"/>
      <c r="F88" s="201"/>
      <c r="G88" s="192"/>
      <c r="H88" s="192"/>
      <c r="I88" s="192"/>
      <c r="J88" s="193"/>
    </row>
    <row r="89" spans="1:10" ht="27" customHeight="1">
      <c r="A89" s="199" t="s">
        <v>66</v>
      </c>
      <c r="B89" s="200"/>
      <c r="C89" s="200"/>
      <c r="D89" s="200"/>
      <c r="E89" s="200"/>
      <c r="F89" s="201"/>
      <c r="G89" s="192"/>
      <c r="H89" s="192"/>
      <c r="I89" s="192"/>
      <c r="J89" s="193"/>
    </row>
    <row r="90" spans="1:10" ht="27" customHeight="1">
      <c r="A90" s="199" t="s">
        <v>67</v>
      </c>
      <c r="B90" s="200"/>
      <c r="C90" s="200"/>
      <c r="D90" s="200"/>
      <c r="E90" s="200"/>
      <c r="F90" s="201"/>
      <c r="G90" s="192"/>
      <c r="H90" s="192"/>
      <c r="I90" s="192"/>
      <c r="J90" s="193"/>
    </row>
    <row r="91" spans="1:10" ht="27" customHeight="1">
      <c r="A91" s="199" t="s">
        <v>68</v>
      </c>
      <c r="B91" s="200"/>
      <c r="C91" s="200"/>
      <c r="D91" s="200"/>
      <c r="E91" s="200"/>
      <c r="F91" s="201"/>
      <c r="G91" s="192"/>
      <c r="H91" s="192"/>
      <c r="I91" s="192"/>
      <c r="J91" s="193"/>
    </row>
    <row r="92" spans="1:10" ht="27" customHeight="1">
      <c r="A92" s="199" t="s">
        <v>69</v>
      </c>
      <c r="B92" s="200"/>
      <c r="C92" s="200"/>
      <c r="D92" s="200"/>
      <c r="E92" s="200"/>
      <c r="F92" s="201"/>
      <c r="G92" s="192"/>
      <c r="H92" s="192"/>
      <c r="I92" s="192"/>
      <c r="J92" s="193"/>
    </row>
    <row r="93" spans="1:10" ht="27" customHeight="1">
      <c r="A93" s="199" t="s">
        <v>21</v>
      </c>
      <c r="B93" s="200"/>
      <c r="C93" s="200"/>
      <c r="D93" s="200"/>
      <c r="E93" s="200"/>
      <c r="F93" s="201"/>
      <c r="G93" s="192"/>
      <c r="H93" s="192"/>
      <c r="I93" s="192"/>
      <c r="J93" s="193"/>
    </row>
    <row r="94" spans="1:10" ht="27" customHeight="1">
      <c r="A94" s="199" t="s">
        <v>70</v>
      </c>
      <c r="B94" s="200"/>
      <c r="C94" s="200"/>
      <c r="D94" s="200"/>
      <c r="E94" s="200"/>
      <c r="F94" s="201"/>
      <c r="G94" s="192"/>
      <c r="H94" s="192"/>
      <c r="I94" s="192"/>
      <c r="J94" s="193"/>
    </row>
    <row r="95" spans="1:10" ht="27" customHeight="1">
      <c r="A95" s="199" t="s">
        <v>71</v>
      </c>
      <c r="B95" s="200"/>
      <c r="C95" s="200"/>
      <c r="D95" s="200"/>
      <c r="E95" s="200"/>
      <c r="F95" s="201"/>
      <c r="G95" s="192"/>
      <c r="H95" s="192"/>
      <c r="I95" s="192"/>
      <c r="J95" s="193"/>
    </row>
    <row r="96" spans="1:10" ht="27" customHeight="1">
      <c r="A96" s="199" t="s">
        <v>72</v>
      </c>
      <c r="B96" s="200"/>
      <c r="C96" s="200"/>
      <c r="D96" s="200"/>
      <c r="E96" s="200"/>
      <c r="F96" s="201"/>
      <c r="G96" s="192"/>
      <c r="H96" s="192"/>
      <c r="I96" s="192"/>
      <c r="J96" s="193"/>
    </row>
    <row r="97" spans="1:10" ht="27" customHeight="1">
      <c r="A97" s="199" t="s">
        <v>73</v>
      </c>
      <c r="B97" s="200"/>
      <c r="C97" s="200"/>
      <c r="D97" s="200"/>
      <c r="E97" s="200"/>
      <c r="F97" s="201"/>
      <c r="G97" s="192"/>
      <c r="H97" s="192"/>
      <c r="I97" s="192"/>
      <c r="J97" s="193"/>
    </row>
    <row r="98" spans="1:10" ht="27" customHeight="1">
      <c r="A98" s="199" t="s">
        <v>74</v>
      </c>
      <c r="B98" s="200"/>
      <c r="C98" s="200"/>
      <c r="D98" s="200"/>
      <c r="E98" s="200"/>
      <c r="F98" s="201"/>
      <c r="G98" s="192"/>
      <c r="H98" s="192"/>
      <c r="I98" s="192"/>
      <c r="J98" s="193"/>
    </row>
    <row r="99" spans="1:10" ht="27" customHeight="1">
      <c r="A99" s="199" t="s">
        <v>75</v>
      </c>
      <c r="B99" s="200"/>
      <c r="C99" s="200"/>
      <c r="D99" s="200"/>
      <c r="E99" s="200"/>
      <c r="F99" s="201"/>
      <c r="G99" s="192"/>
      <c r="H99" s="192"/>
      <c r="I99" s="192"/>
      <c r="J99" s="193"/>
    </row>
    <row r="100" spans="1:10" ht="27" customHeight="1">
      <c r="A100" s="199" t="s">
        <v>76</v>
      </c>
      <c r="B100" s="200"/>
      <c r="C100" s="200"/>
      <c r="D100" s="200"/>
      <c r="E100" s="200"/>
      <c r="F100" s="201"/>
      <c r="G100" s="192"/>
      <c r="H100" s="192"/>
      <c r="I100" s="192"/>
      <c r="J100" s="193"/>
    </row>
    <row r="101" spans="1:10" ht="27" customHeight="1">
      <c r="A101" s="199" t="s">
        <v>77</v>
      </c>
      <c r="B101" s="200"/>
      <c r="C101" s="200"/>
      <c r="D101" s="200"/>
      <c r="E101" s="200"/>
      <c r="F101" s="201"/>
      <c r="G101" s="192"/>
      <c r="H101" s="192"/>
      <c r="I101" s="192"/>
      <c r="J101" s="193"/>
    </row>
    <row r="102" spans="1:10" ht="27" customHeight="1">
      <c r="A102" s="199" t="s">
        <v>78</v>
      </c>
      <c r="B102" s="200"/>
      <c r="C102" s="200"/>
      <c r="D102" s="200"/>
      <c r="E102" s="200"/>
      <c r="F102" s="201"/>
      <c r="G102" s="192"/>
      <c r="H102" s="192"/>
      <c r="I102" s="192"/>
      <c r="J102" s="193"/>
    </row>
    <row r="103" spans="1:10" ht="27" customHeight="1">
      <c r="A103" s="199" t="s">
        <v>79</v>
      </c>
      <c r="B103" s="200"/>
      <c r="C103" s="200"/>
      <c r="D103" s="200"/>
      <c r="E103" s="200"/>
      <c r="F103" s="201"/>
      <c r="G103" s="192"/>
      <c r="H103" s="192"/>
      <c r="I103" s="192"/>
      <c r="J103" s="193"/>
    </row>
    <row r="104" spans="1:10" ht="27" customHeight="1">
      <c r="A104" s="199" t="s">
        <v>80</v>
      </c>
      <c r="B104" s="200"/>
      <c r="C104" s="200"/>
      <c r="D104" s="200"/>
      <c r="E104" s="200"/>
      <c r="F104" s="201"/>
      <c r="G104" s="192"/>
      <c r="H104" s="192"/>
      <c r="I104" s="192"/>
      <c r="J104" s="193"/>
    </row>
    <row r="105" spans="1:10" ht="27" customHeight="1">
      <c r="A105" s="199" t="s">
        <v>81</v>
      </c>
      <c r="B105" s="200"/>
      <c r="C105" s="200"/>
      <c r="D105" s="200"/>
      <c r="E105" s="200"/>
      <c r="F105" s="201"/>
      <c r="G105" s="192"/>
      <c r="H105" s="192"/>
      <c r="I105" s="192"/>
      <c r="J105" s="193"/>
    </row>
    <row r="106" spans="1:10" ht="27" customHeight="1" thickBot="1">
      <c r="A106" s="199" t="s">
        <v>82</v>
      </c>
      <c r="B106" s="200"/>
      <c r="C106" s="200"/>
      <c r="D106" s="200"/>
      <c r="E106" s="200"/>
      <c r="F106" s="201"/>
      <c r="G106" s="192"/>
      <c r="H106" s="192"/>
      <c r="I106" s="192"/>
      <c r="J106" s="193"/>
    </row>
    <row r="107" spans="1:10" ht="19.5" customHeight="1">
      <c r="A107" s="218"/>
      <c r="B107" s="219"/>
      <c r="C107" s="219"/>
      <c r="D107" s="219"/>
      <c r="E107" s="219"/>
      <c r="F107" s="219"/>
      <c r="G107" s="219"/>
      <c r="H107" s="219"/>
      <c r="I107" s="219"/>
      <c r="J107" s="220"/>
    </row>
    <row r="108" spans="1:10" s="17" customFormat="1" ht="19.5" customHeight="1">
      <c r="A108" s="221" t="s">
        <v>83</v>
      </c>
      <c r="B108" s="222"/>
      <c r="C108" s="222"/>
      <c r="D108" s="222"/>
      <c r="E108" s="222"/>
      <c r="F108" s="222"/>
      <c r="G108" s="222"/>
      <c r="H108" s="222"/>
      <c r="I108" s="222"/>
      <c r="J108" s="223"/>
    </row>
    <row r="109" spans="1:10" ht="19.5" customHeight="1" thickBot="1">
      <c r="A109" s="224"/>
      <c r="B109" s="225"/>
      <c r="C109" s="225"/>
      <c r="D109" s="225"/>
      <c r="E109" s="225"/>
      <c r="F109" s="225"/>
      <c r="G109" s="225"/>
      <c r="H109" s="225"/>
      <c r="I109" s="225"/>
      <c r="J109" s="226"/>
    </row>
    <row r="110" spans="1:10" s="17" customFormat="1" ht="46.5" customHeight="1" thickBot="1">
      <c r="A110" s="212" t="s">
        <v>16</v>
      </c>
      <c r="B110" s="213"/>
      <c r="C110" s="213"/>
      <c r="D110" s="213"/>
      <c r="E110" s="213"/>
      <c r="F110" s="18" t="s">
        <v>84</v>
      </c>
      <c r="G110" s="212" t="s">
        <v>17</v>
      </c>
      <c r="H110" s="213"/>
      <c r="I110" s="213"/>
      <c r="J110" s="214"/>
    </row>
    <row r="111" spans="1:10" s="20" customFormat="1" ht="19.5" customHeight="1">
      <c r="A111" s="227" t="s">
        <v>85</v>
      </c>
      <c r="B111" s="228"/>
      <c r="C111" s="228"/>
      <c r="D111" s="228"/>
      <c r="E111" s="229"/>
      <c r="F111" s="19" t="s">
        <v>86</v>
      </c>
      <c r="G111" s="230"/>
      <c r="H111" s="231"/>
      <c r="I111" s="231"/>
      <c r="J111" s="232"/>
    </row>
    <row r="112" spans="1:10" s="22" customFormat="1" ht="13.5" customHeight="1">
      <c r="A112" s="233" t="s">
        <v>87</v>
      </c>
      <c r="B112" s="234"/>
      <c r="C112" s="234"/>
      <c r="D112" s="234"/>
      <c r="E112" s="235"/>
      <c r="F112" s="21"/>
      <c r="G112" s="233"/>
      <c r="H112" s="234"/>
      <c r="I112" s="234"/>
      <c r="J112" s="236"/>
    </row>
    <row r="113" spans="1:10" s="23" customFormat="1" ht="19.5" customHeight="1">
      <c r="A113" s="233" t="s">
        <v>88</v>
      </c>
      <c r="B113" s="234"/>
      <c r="C113" s="234"/>
      <c r="D113" s="234"/>
      <c r="E113" s="235"/>
      <c r="F113" s="21" t="s">
        <v>86</v>
      </c>
      <c r="G113" s="233"/>
      <c r="H113" s="234"/>
      <c r="I113" s="234"/>
      <c r="J113" s="236"/>
    </row>
    <row r="114" spans="1:10" s="23" customFormat="1" ht="21" customHeight="1">
      <c r="A114" s="233" t="s">
        <v>89</v>
      </c>
      <c r="B114" s="234"/>
      <c r="C114" s="234"/>
      <c r="D114" s="234"/>
      <c r="E114" s="235"/>
      <c r="F114" s="21" t="s">
        <v>86</v>
      </c>
      <c r="G114" s="233"/>
      <c r="H114" s="234"/>
      <c r="I114" s="234"/>
      <c r="J114" s="236"/>
    </row>
    <row r="115" spans="1:10" s="23" customFormat="1" ht="17.25" customHeight="1">
      <c r="A115" s="233" t="s">
        <v>90</v>
      </c>
      <c r="B115" s="234"/>
      <c r="C115" s="234"/>
      <c r="D115" s="234"/>
      <c r="E115" s="235"/>
      <c r="F115" s="21"/>
      <c r="G115" s="233"/>
      <c r="H115" s="234"/>
      <c r="I115" s="234"/>
      <c r="J115" s="236"/>
    </row>
    <row r="116" spans="1:10" s="23" customFormat="1" ht="19.5" customHeight="1">
      <c r="A116" s="237" t="s">
        <v>91</v>
      </c>
      <c r="B116" s="238"/>
      <c r="C116" s="238"/>
      <c r="D116" s="238"/>
      <c r="E116" s="239"/>
      <c r="F116" s="21"/>
      <c r="G116" s="240">
        <f>E156</f>
        <v>15456500</v>
      </c>
      <c r="H116" s="241"/>
      <c r="I116" s="241"/>
      <c r="J116" s="242"/>
    </row>
    <row r="117" spans="1:10" s="22" customFormat="1" ht="13.5" customHeight="1">
      <c r="A117" s="233" t="s">
        <v>87</v>
      </c>
      <c r="B117" s="234"/>
      <c r="C117" s="234"/>
      <c r="D117" s="234"/>
      <c r="E117" s="235"/>
      <c r="F117" s="24"/>
      <c r="G117" s="233"/>
      <c r="H117" s="234"/>
      <c r="I117" s="234"/>
      <c r="J117" s="236"/>
    </row>
    <row r="118" spans="1:10" s="22" customFormat="1" ht="21.75" customHeight="1">
      <c r="A118" s="243" t="s">
        <v>92</v>
      </c>
      <c r="B118" s="244"/>
      <c r="C118" s="244"/>
      <c r="D118" s="244"/>
      <c r="E118" s="245"/>
      <c r="F118" s="21">
        <v>120</v>
      </c>
      <c r="G118" s="246"/>
      <c r="H118" s="247"/>
      <c r="I118" s="247"/>
      <c r="J118" s="248"/>
    </row>
    <row r="119" spans="1:10" s="22" customFormat="1" ht="13.5" customHeight="1">
      <c r="A119" s="199" t="s">
        <v>19</v>
      </c>
      <c r="B119" s="200"/>
      <c r="C119" s="200"/>
      <c r="D119" s="200"/>
      <c r="E119" s="201"/>
      <c r="F119" s="21"/>
      <c r="G119" s="246"/>
      <c r="H119" s="247"/>
      <c r="I119" s="247"/>
      <c r="J119" s="248"/>
    </row>
    <row r="120" spans="1:10" s="22" customFormat="1" ht="23.25" customHeight="1">
      <c r="A120" s="199" t="s">
        <v>93</v>
      </c>
      <c r="B120" s="200"/>
      <c r="C120" s="200"/>
      <c r="D120" s="200"/>
      <c r="E120" s="201"/>
      <c r="F120" s="21">
        <v>120</v>
      </c>
      <c r="G120" s="246"/>
      <c r="H120" s="247"/>
      <c r="I120" s="247"/>
      <c r="J120" s="248"/>
    </row>
    <row r="121" spans="1:10" s="23" customFormat="1" ht="17.25" customHeight="1">
      <c r="A121" s="249" t="s">
        <v>94</v>
      </c>
      <c r="B121" s="250"/>
      <c r="C121" s="250"/>
      <c r="D121" s="250"/>
      <c r="E121" s="251"/>
      <c r="F121" s="21">
        <v>130</v>
      </c>
      <c r="G121" s="252">
        <f>I156</f>
        <v>4732000</v>
      </c>
      <c r="H121" s="253"/>
      <c r="I121" s="253"/>
      <c r="J121" s="254"/>
    </row>
    <row r="122" spans="1:10" s="22" customFormat="1" ht="13.5" customHeight="1">
      <c r="A122" s="233" t="s">
        <v>87</v>
      </c>
      <c r="B122" s="234"/>
      <c r="C122" s="234"/>
      <c r="D122" s="234"/>
      <c r="E122" s="235"/>
      <c r="F122" s="21"/>
      <c r="G122" s="252"/>
      <c r="H122" s="253"/>
      <c r="I122" s="253"/>
      <c r="J122" s="254"/>
    </row>
    <row r="123" spans="1:10" s="23" customFormat="1" ht="20.25" customHeight="1">
      <c r="A123" s="233" t="s">
        <v>95</v>
      </c>
      <c r="B123" s="234"/>
      <c r="C123" s="234"/>
      <c r="D123" s="234"/>
      <c r="E123" s="235"/>
      <c r="F123" s="21"/>
      <c r="G123" s="252"/>
      <c r="H123" s="253"/>
      <c r="I123" s="253"/>
      <c r="J123" s="254"/>
    </row>
    <row r="124" spans="1:10" s="23" customFormat="1" ht="17.25" customHeight="1">
      <c r="A124" s="233" t="s">
        <v>96</v>
      </c>
      <c r="B124" s="234"/>
      <c r="C124" s="234"/>
      <c r="D124" s="234"/>
      <c r="E124" s="235"/>
      <c r="F124" s="21"/>
      <c r="G124" s="252"/>
      <c r="H124" s="253"/>
      <c r="I124" s="253"/>
      <c r="J124" s="254"/>
    </row>
    <row r="125" spans="1:10" s="23" customFormat="1" ht="18" customHeight="1">
      <c r="A125" s="233" t="s">
        <v>90</v>
      </c>
      <c r="B125" s="234"/>
      <c r="C125" s="234"/>
      <c r="D125" s="234"/>
      <c r="E125" s="235"/>
      <c r="F125" s="21"/>
      <c r="G125" s="246"/>
      <c r="H125" s="247"/>
      <c r="I125" s="247"/>
      <c r="J125" s="248"/>
    </row>
    <row r="126" spans="1:10" s="22" customFormat="1" ht="20.25" customHeight="1">
      <c r="A126" s="243" t="s">
        <v>97</v>
      </c>
      <c r="B126" s="244"/>
      <c r="C126" s="244"/>
      <c r="D126" s="244"/>
      <c r="E126" s="245"/>
      <c r="F126" s="21">
        <v>140</v>
      </c>
      <c r="G126" s="246"/>
      <c r="H126" s="247"/>
      <c r="I126" s="247"/>
      <c r="J126" s="248"/>
    </row>
    <row r="127" spans="1:10" s="22" customFormat="1" ht="20.25" customHeight="1">
      <c r="A127" s="25" t="s">
        <v>98</v>
      </c>
      <c r="B127" s="26"/>
      <c r="C127" s="26"/>
      <c r="D127" s="26"/>
      <c r="E127" s="27"/>
      <c r="F127" s="21">
        <v>150</v>
      </c>
      <c r="G127" s="28"/>
      <c r="H127" s="29"/>
      <c r="I127" s="29"/>
      <c r="J127" s="30"/>
    </row>
    <row r="128" spans="1:10" s="22" customFormat="1" ht="20.25" customHeight="1">
      <c r="A128" s="14" t="s">
        <v>87</v>
      </c>
      <c r="B128" s="15"/>
      <c r="C128" s="15"/>
      <c r="D128" s="15"/>
      <c r="E128" s="16"/>
      <c r="F128" s="21"/>
      <c r="G128" s="28"/>
      <c r="H128" s="29"/>
      <c r="I128" s="29"/>
      <c r="J128" s="30"/>
    </row>
    <row r="129" spans="1:10" s="22" customFormat="1" ht="18.75" customHeight="1">
      <c r="A129" s="255" t="s">
        <v>99</v>
      </c>
      <c r="B129" s="256"/>
      <c r="C129" s="256"/>
      <c r="D129" s="256"/>
      <c r="E129" s="257"/>
      <c r="F129" s="21">
        <v>152</v>
      </c>
      <c r="G129" s="28"/>
      <c r="H129" s="29"/>
      <c r="I129" s="29"/>
      <c r="J129" s="30"/>
    </row>
    <row r="130" spans="1:10" s="22" customFormat="1" ht="20.25" customHeight="1">
      <c r="A130" s="199" t="s">
        <v>100</v>
      </c>
      <c r="B130" s="200"/>
      <c r="C130" s="200"/>
      <c r="D130" s="200"/>
      <c r="E130" s="201"/>
      <c r="F130" s="21">
        <v>153</v>
      </c>
      <c r="G130" s="28"/>
      <c r="H130" s="29"/>
      <c r="I130" s="29"/>
      <c r="J130" s="30"/>
    </row>
    <row r="131" spans="1:10" s="22" customFormat="1" ht="20.25" customHeight="1">
      <c r="A131" s="243" t="s">
        <v>101</v>
      </c>
      <c r="B131" s="244"/>
      <c r="C131" s="244"/>
      <c r="D131" s="244"/>
      <c r="E131" s="245"/>
      <c r="F131" s="21">
        <v>180</v>
      </c>
      <c r="G131" s="246"/>
      <c r="H131" s="247"/>
      <c r="I131" s="247"/>
      <c r="J131" s="248"/>
    </row>
    <row r="132" spans="1:10" s="22" customFormat="1" ht="20.25" customHeight="1">
      <c r="A132" s="243" t="s">
        <v>19</v>
      </c>
      <c r="B132" s="244"/>
      <c r="C132" s="244"/>
      <c r="D132" s="244"/>
      <c r="E132" s="245"/>
      <c r="F132" s="21"/>
      <c r="G132" s="246"/>
      <c r="H132" s="247"/>
      <c r="I132" s="247"/>
      <c r="J132" s="248"/>
    </row>
    <row r="133" spans="1:10" s="23" customFormat="1" ht="19.5" customHeight="1">
      <c r="A133" s="233" t="s">
        <v>102</v>
      </c>
      <c r="B133" s="234"/>
      <c r="C133" s="234"/>
      <c r="D133" s="234"/>
      <c r="E133" s="235"/>
      <c r="F133" s="21">
        <v>180</v>
      </c>
      <c r="G133" s="252">
        <f>F156</f>
        <v>10443700</v>
      </c>
      <c r="H133" s="253"/>
      <c r="I133" s="253"/>
      <c r="J133" s="254"/>
    </row>
    <row r="134" spans="1:10" s="23" customFormat="1" ht="19.5" customHeight="1">
      <c r="A134" s="233" t="s">
        <v>235</v>
      </c>
      <c r="B134" s="234"/>
      <c r="C134" s="234"/>
      <c r="D134" s="234"/>
      <c r="E134" s="235"/>
      <c r="F134" s="21">
        <v>180</v>
      </c>
      <c r="G134" s="252">
        <f>G156</f>
        <v>280800</v>
      </c>
      <c r="H134" s="253"/>
      <c r="I134" s="253"/>
      <c r="J134" s="254"/>
    </row>
    <row r="135" spans="1:10" s="23" customFormat="1" ht="19.5" customHeight="1">
      <c r="A135" s="233" t="s">
        <v>103</v>
      </c>
      <c r="B135" s="234"/>
      <c r="C135" s="234"/>
      <c r="D135" s="234"/>
      <c r="E135" s="235"/>
      <c r="F135" s="21">
        <v>180</v>
      </c>
      <c r="G135" s="252"/>
      <c r="H135" s="253"/>
      <c r="I135" s="253"/>
      <c r="J135" s="254"/>
    </row>
    <row r="136" spans="1:10" s="23" customFormat="1" ht="19.5" customHeight="1">
      <c r="A136" s="233" t="s">
        <v>104</v>
      </c>
      <c r="B136" s="234"/>
      <c r="C136" s="234"/>
      <c r="D136" s="234"/>
      <c r="E136" s="235"/>
      <c r="F136" s="21">
        <v>180</v>
      </c>
      <c r="G136" s="252"/>
      <c r="H136" s="253"/>
      <c r="I136" s="253"/>
      <c r="J136" s="254"/>
    </row>
    <row r="137" spans="1:10" s="22" customFormat="1" ht="15.75" customHeight="1">
      <c r="A137" s="233" t="s">
        <v>87</v>
      </c>
      <c r="B137" s="234"/>
      <c r="C137" s="234"/>
      <c r="D137" s="234"/>
      <c r="E137" s="235"/>
      <c r="F137" s="21"/>
      <c r="G137" s="252"/>
      <c r="H137" s="253"/>
      <c r="I137" s="253"/>
      <c r="J137" s="254"/>
    </row>
    <row r="138" spans="1:10" s="22" customFormat="1" ht="15.75" customHeight="1">
      <c r="A138" s="199" t="s">
        <v>105</v>
      </c>
      <c r="B138" s="200"/>
      <c r="C138" s="200"/>
      <c r="D138" s="200"/>
      <c r="E138" s="201"/>
      <c r="F138" s="21">
        <v>180</v>
      </c>
      <c r="G138" s="246">
        <f>J156</f>
        <v>0</v>
      </c>
      <c r="H138" s="247"/>
      <c r="I138" s="247"/>
      <c r="J138" s="248"/>
    </row>
    <row r="139" spans="1:10" s="23" customFormat="1" ht="19.5" customHeight="1">
      <c r="A139" s="233" t="s">
        <v>90</v>
      </c>
      <c r="B139" s="234"/>
      <c r="C139" s="234"/>
      <c r="D139" s="234"/>
      <c r="E139" s="235"/>
      <c r="F139" s="21"/>
      <c r="G139" s="252"/>
      <c r="H139" s="253"/>
      <c r="I139" s="253"/>
      <c r="J139" s="254"/>
    </row>
    <row r="140" spans="1:10" s="23" customFormat="1" ht="19.5" customHeight="1">
      <c r="A140" s="249" t="s">
        <v>106</v>
      </c>
      <c r="B140" s="250"/>
      <c r="C140" s="250"/>
      <c r="D140" s="250"/>
      <c r="E140" s="251"/>
      <c r="F140" s="21" t="s">
        <v>86</v>
      </c>
      <c r="G140" s="233"/>
      <c r="H140" s="234"/>
      <c r="I140" s="234"/>
      <c r="J140" s="236"/>
    </row>
    <row r="141" spans="1:10" s="23" customFormat="1" ht="19.5" customHeight="1">
      <c r="A141" s="233" t="s">
        <v>19</v>
      </c>
      <c r="B141" s="234"/>
      <c r="C141" s="234"/>
      <c r="D141" s="234"/>
      <c r="E141" s="235"/>
      <c r="F141" s="24"/>
      <c r="G141" s="233"/>
      <c r="H141" s="234"/>
      <c r="I141" s="234"/>
      <c r="J141" s="236"/>
    </row>
    <row r="142" spans="1:10" s="23" customFormat="1" ht="19.5" customHeight="1">
      <c r="A142" s="199" t="s">
        <v>107</v>
      </c>
      <c r="B142" s="200"/>
      <c r="C142" s="200"/>
      <c r="D142" s="200"/>
      <c r="E142" s="201"/>
      <c r="F142" s="21">
        <v>410</v>
      </c>
      <c r="G142" s="258"/>
      <c r="H142" s="241"/>
      <c r="I142" s="241"/>
      <c r="J142" s="242"/>
    </row>
    <row r="143" spans="1:10" s="23" customFormat="1" ht="19.5" customHeight="1">
      <c r="A143" s="199" t="s">
        <v>108</v>
      </c>
      <c r="B143" s="200"/>
      <c r="C143" s="200"/>
      <c r="D143" s="200"/>
      <c r="E143" s="201"/>
      <c r="F143" s="21">
        <v>420</v>
      </c>
      <c r="G143" s="258"/>
      <c r="H143" s="241"/>
      <c r="I143" s="241"/>
      <c r="J143" s="242"/>
    </row>
    <row r="144" spans="1:10" s="23" customFormat="1" ht="19.5" customHeight="1">
      <c r="A144" s="199" t="s">
        <v>109</v>
      </c>
      <c r="B144" s="200"/>
      <c r="C144" s="200"/>
      <c r="D144" s="200"/>
      <c r="E144" s="201"/>
      <c r="F144" s="21">
        <v>430</v>
      </c>
      <c r="G144" s="258"/>
      <c r="H144" s="241"/>
      <c r="I144" s="241"/>
      <c r="J144" s="242"/>
    </row>
    <row r="145" spans="1:10" s="23" customFormat="1" ht="19.5" customHeight="1">
      <c r="A145" s="199" t="s">
        <v>110</v>
      </c>
      <c r="B145" s="200"/>
      <c r="C145" s="200"/>
      <c r="D145" s="200"/>
      <c r="E145" s="201"/>
      <c r="F145" s="21">
        <v>440</v>
      </c>
      <c r="G145" s="258"/>
      <c r="H145" s="241"/>
      <c r="I145" s="241"/>
      <c r="J145" s="242"/>
    </row>
    <row r="146" spans="1:10" s="23" customFormat="1" ht="19.5" customHeight="1">
      <c r="A146" s="199" t="s">
        <v>111</v>
      </c>
      <c r="B146" s="200"/>
      <c r="C146" s="200"/>
      <c r="D146" s="200"/>
      <c r="E146" s="201"/>
      <c r="F146" s="21">
        <v>620</v>
      </c>
      <c r="G146" s="258"/>
      <c r="H146" s="241"/>
      <c r="I146" s="241"/>
      <c r="J146" s="242"/>
    </row>
    <row r="147" spans="1:10" s="23" customFormat="1" ht="19.5" customHeight="1">
      <c r="A147" s="233" t="s">
        <v>112</v>
      </c>
      <c r="B147" s="234"/>
      <c r="C147" s="234"/>
      <c r="D147" s="234"/>
      <c r="E147" s="235"/>
      <c r="F147" s="21">
        <v>630</v>
      </c>
      <c r="G147" s="233"/>
      <c r="H147" s="234"/>
      <c r="I147" s="234"/>
      <c r="J147" s="236"/>
    </row>
    <row r="148" spans="1:10" s="23" customFormat="1" ht="19.5" customHeight="1">
      <c r="A148" s="199" t="s">
        <v>113</v>
      </c>
      <c r="B148" s="200"/>
      <c r="C148" s="200"/>
      <c r="D148" s="200"/>
      <c r="E148" s="201"/>
      <c r="F148" s="21">
        <v>650</v>
      </c>
      <c r="G148" s="233"/>
      <c r="H148" s="234"/>
      <c r="I148" s="234"/>
      <c r="J148" s="236"/>
    </row>
    <row r="149" spans="1:10" s="20" customFormat="1" ht="19.5" customHeight="1">
      <c r="A149" s="237" t="s">
        <v>114</v>
      </c>
      <c r="B149" s="238"/>
      <c r="C149" s="238"/>
      <c r="D149" s="238"/>
      <c r="E149" s="239"/>
      <c r="F149" s="21" t="s">
        <v>86</v>
      </c>
      <c r="G149" s="233"/>
      <c r="H149" s="234"/>
      <c r="I149" s="234"/>
      <c r="J149" s="236"/>
    </row>
    <row r="150" spans="1:10" s="22" customFormat="1" ht="15" customHeight="1">
      <c r="A150" s="233" t="s">
        <v>87</v>
      </c>
      <c r="B150" s="234"/>
      <c r="C150" s="234"/>
      <c r="D150" s="234"/>
      <c r="E150" s="235"/>
      <c r="F150" s="21"/>
      <c r="G150" s="233"/>
      <c r="H150" s="234"/>
      <c r="I150" s="234"/>
      <c r="J150" s="236"/>
    </row>
    <row r="151" spans="1:10" s="23" customFormat="1" ht="19.5" customHeight="1">
      <c r="A151" s="233" t="s">
        <v>88</v>
      </c>
      <c r="B151" s="234"/>
      <c r="C151" s="234"/>
      <c r="D151" s="234"/>
      <c r="E151" s="235"/>
      <c r="F151" s="21" t="s">
        <v>86</v>
      </c>
      <c r="G151" s="233"/>
      <c r="H151" s="234"/>
      <c r="I151" s="234"/>
      <c r="J151" s="236"/>
    </row>
    <row r="152" spans="1:10" s="23" customFormat="1" ht="24.75" customHeight="1">
      <c r="A152" s="233" t="s">
        <v>89</v>
      </c>
      <c r="B152" s="234"/>
      <c r="C152" s="234"/>
      <c r="D152" s="234"/>
      <c r="E152" s="235"/>
      <c r="F152" s="21" t="s">
        <v>86</v>
      </c>
      <c r="G152" s="233"/>
      <c r="H152" s="234"/>
      <c r="I152" s="234"/>
      <c r="J152" s="236"/>
    </row>
    <row r="153" spans="1:10" s="23" customFormat="1" ht="21.75" customHeight="1" thickBot="1">
      <c r="A153" s="259" t="s">
        <v>90</v>
      </c>
      <c r="B153" s="260"/>
      <c r="C153" s="260"/>
      <c r="D153" s="260"/>
      <c r="E153" s="261"/>
      <c r="F153" s="31"/>
      <c r="G153" s="262"/>
      <c r="H153" s="263"/>
      <c r="I153" s="263"/>
      <c r="J153" s="264"/>
    </row>
    <row r="154" spans="1:10" ht="27.75" customHeight="1" thickBot="1">
      <c r="A154" s="265" t="s">
        <v>16</v>
      </c>
      <c r="B154" s="266"/>
      <c r="C154" s="266"/>
      <c r="D154" s="269" t="s">
        <v>84</v>
      </c>
      <c r="E154" s="271" t="s">
        <v>115</v>
      </c>
      <c r="F154" s="273" t="s">
        <v>87</v>
      </c>
      <c r="G154" s="274"/>
      <c r="H154" s="274"/>
      <c r="I154" s="274"/>
      <c r="J154" s="275"/>
    </row>
    <row r="155" spans="1:10" ht="105" customHeight="1" thickBot="1">
      <c r="A155" s="267"/>
      <c r="B155" s="268"/>
      <c r="C155" s="268"/>
      <c r="D155" s="270"/>
      <c r="E155" s="272"/>
      <c r="F155" s="32" t="s">
        <v>116</v>
      </c>
      <c r="G155" s="33" t="s">
        <v>117</v>
      </c>
      <c r="H155" s="34" t="s">
        <v>118</v>
      </c>
      <c r="I155" s="32" t="s">
        <v>119</v>
      </c>
      <c r="J155" s="32" t="s">
        <v>120</v>
      </c>
    </row>
    <row r="156" spans="1:10" s="12" customFormat="1" ht="22.5" customHeight="1" thickBot="1">
      <c r="A156" s="276" t="s">
        <v>121</v>
      </c>
      <c r="B156" s="277"/>
      <c r="C156" s="278"/>
      <c r="D156" s="35"/>
      <c r="E156" s="106">
        <f>F156+G156+I156+J156</f>
        <v>15456500</v>
      </c>
      <c r="F156" s="106">
        <f>F158+F163+F178+F182</f>
        <v>10443700</v>
      </c>
      <c r="G156" s="36">
        <f>G158+G163+G178+G182</f>
        <v>280800</v>
      </c>
      <c r="H156" s="36">
        <f>H158+H163+H178+H182</f>
        <v>0</v>
      </c>
      <c r="I156" s="36">
        <f>I158+I163+I178+I182</f>
        <v>4732000</v>
      </c>
      <c r="J156" s="36">
        <f>J158+J163+J178+J182</f>
        <v>0</v>
      </c>
    </row>
    <row r="157" spans="1:10" s="13" customFormat="1" ht="12.75" customHeight="1" thickBot="1">
      <c r="A157" s="168" t="s">
        <v>87</v>
      </c>
      <c r="B157" s="169"/>
      <c r="C157" s="170"/>
      <c r="D157" s="37"/>
      <c r="E157" s="36"/>
      <c r="F157" s="36"/>
      <c r="G157" s="36"/>
      <c r="H157" s="36"/>
      <c r="I157" s="36"/>
      <c r="J157" s="36"/>
    </row>
    <row r="158" spans="1:10" s="12" customFormat="1" ht="19.5" customHeight="1" thickBot="1">
      <c r="A158" s="171" t="s">
        <v>122</v>
      </c>
      <c r="B158" s="172"/>
      <c r="C158" s="173"/>
      <c r="D158" s="38">
        <v>210</v>
      </c>
      <c r="E158" s="36">
        <f>F158+G158+I158+J158</f>
        <v>7867800</v>
      </c>
      <c r="F158" s="36">
        <f>F160+F161+F162</f>
        <v>7867800</v>
      </c>
      <c r="G158" s="36">
        <f>G160+G161+G162</f>
        <v>0</v>
      </c>
      <c r="H158" s="36">
        <f>H160+H161+H162</f>
        <v>0</v>
      </c>
      <c r="I158" s="36">
        <f>I160+I161+I162</f>
        <v>0</v>
      </c>
      <c r="J158" s="36">
        <f>J160+J161+J162</f>
        <v>0</v>
      </c>
    </row>
    <row r="159" spans="1:10" s="13" customFormat="1" ht="12.75" customHeight="1" thickBot="1">
      <c r="A159" s="168" t="s">
        <v>19</v>
      </c>
      <c r="B159" s="169"/>
      <c r="C159" s="170"/>
      <c r="D159" s="37"/>
      <c r="E159" s="36"/>
      <c r="F159" s="36"/>
      <c r="G159" s="36"/>
      <c r="H159" s="36"/>
      <c r="I159" s="36"/>
      <c r="J159" s="36"/>
    </row>
    <row r="160" spans="1:10" ht="19.5" customHeight="1" thickBot="1">
      <c r="A160" s="168" t="s">
        <v>123</v>
      </c>
      <c r="B160" s="169"/>
      <c r="C160" s="170"/>
      <c r="D160" s="37">
        <v>211</v>
      </c>
      <c r="E160" s="36">
        <f>F160+G160+I160+J160</f>
        <v>6042800</v>
      </c>
      <c r="F160" s="36">
        <f>F194+F258+F243</f>
        <v>6042800</v>
      </c>
      <c r="G160" s="36">
        <f aca="true" t="shared" si="0" ref="G160:J162">G194+G258</f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ht="19.5" customHeight="1" thickBot="1">
      <c r="A161" s="168" t="s">
        <v>124</v>
      </c>
      <c r="B161" s="169"/>
      <c r="C161" s="170"/>
      <c r="D161" s="37">
        <v>212</v>
      </c>
      <c r="E161" s="36">
        <f>F161+G161+I161+J161</f>
        <v>0</v>
      </c>
      <c r="F161" s="36">
        <f>F195+F259</f>
        <v>0</v>
      </c>
      <c r="G161" s="36">
        <f t="shared" si="0"/>
        <v>0</v>
      </c>
      <c r="H161" s="36">
        <f t="shared" si="0"/>
        <v>0</v>
      </c>
      <c r="I161" s="36">
        <f t="shared" si="0"/>
        <v>0</v>
      </c>
      <c r="J161" s="36">
        <f t="shared" si="0"/>
        <v>0</v>
      </c>
    </row>
    <row r="162" spans="1:10" ht="19.5" customHeight="1" thickBot="1">
      <c r="A162" s="168" t="s">
        <v>125</v>
      </c>
      <c r="B162" s="169"/>
      <c r="C162" s="170"/>
      <c r="D162" s="37">
        <v>213</v>
      </c>
      <c r="E162" s="36">
        <f>F162+G162+I162+J162</f>
        <v>1825000</v>
      </c>
      <c r="F162" s="36">
        <f>F196+F260+F245</f>
        <v>1825000</v>
      </c>
      <c r="G162" s="36">
        <f t="shared" si="0"/>
        <v>0</v>
      </c>
      <c r="H162" s="36">
        <f t="shared" si="0"/>
        <v>0</v>
      </c>
      <c r="I162" s="36">
        <f t="shared" si="0"/>
        <v>0</v>
      </c>
      <c r="J162" s="36">
        <f t="shared" si="0"/>
        <v>0</v>
      </c>
    </row>
    <row r="163" spans="1:10" s="12" customFormat="1" ht="19.5" customHeight="1" thickBot="1">
      <c r="A163" s="171" t="s">
        <v>126</v>
      </c>
      <c r="B163" s="172"/>
      <c r="C163" s="173"/>
      <c r="D163" s="38">
        <v>220</v>
      </c>
      <c r="E163" s="36">
        <f>F163+G163+I163+J163</f>
        <v>2344720</v>
      </c>
      <c r="F163" s="36">
        <f>F165+F166+F167+F168+F169+F170</f>
        <v>2012720</v>
      </c>
      <c r="G163" s="36">
        <f>G165+G166+G167+G168+G169+G170</f>
        <v>0</v>
      </c>
      <c r="H163" s="36">
        <f>H165+H166+H167+H168+H169+H170</f>
        <v>0</v>
      </c>
      <c r="I163" s="36">
        <f>I165+I166+I167+I168+I169+I170</f>
        <v>332000</v>
      </c>
      <c r="J163" s="36">
        <f>J165+J166+J167+J168+J169+J170</f>
        <v>0</v>
      </c>
    </row>
    <row r="164" spans="1:10" s="13" customFormat="1" ht="12.75" customHeight="1" thickBot="1">
      <c r="A164" s="168" t="s">
        <v>19</v>
      </c>
      <c r="B164" s="169"/>
      <c r="C164" s="170"/>
      <c r="D164" s="37"/>
      <c r="E164" s="36"/>
      <c r="F164" s="36"/>
      <c r="G164" s="36"/>
      <c r="H164" s="36"/>
      <c r="I164" s="36"/>
      <c r="J164" s="36"/>
    </row>
    <row r="165" spans="1:10" ht="19.5" customHeight="1" thickBot="1">
      <c r="A165" s="168" t="s">
        <v>127</v>
      </c>
      <c r="B165" s="169"/>
      <c r="C165" s="170"/>
      <c r="D165" s="37">
        <v>221</v>
      </c>
      <c r="E165" s="36">
        <f aca="true" t="shared" si="1" ref="E165:E171">F165+G165+I165+J165</f>
        <v>32000</v>
      </c>
      <c r="F165" s="36">
        <f>F199+F263</f>
        <v>30000</v>
      </c>
      <c r="G165" s="36">
        <f>G199+G263</f>
        <v>0</v>
      </c>
      <c r="H165" s="36">
        <f>H199+H263</f>
        <v>0</v>
      </c>
      <c r="I165" s="36">
        <f>I199+I263</f>
        <v>2000</v>
      </c>
      <c r="J165" s="36">
        <f>J199+J263</f>
        <v>0</v>
      </c>
    </row>
    <row r="166" spans="1:10" ht="19.5" customHeight="1" thickBot="1">
      <c r="A166" s="168" t="s">
        <v>128</v>
      </c>
      <c r="B166" s="169"/>
      <c r="C166" s="170"/>
      <c r="D166" s="37">
        <v>222</v>
      </c>
      <c r="E166" s="36">
        <f t="shared" si="1"/>
        <v>0</v>
      </c>
      <c r="F166" s="36">
        <f>F264</f>
        <v>0</v>
      </c>
      <c r="G166" s="36">
        <f>G200</f>
        <v>0</v>
      </c>
      <c r="H166" s="36">
        <f>H200</f>
        <v>0</v>
      </c>
      <c r="I166" s="36">
        <f>I200</f>
        <v>0</v>
      </c>
      <c r="J166" s="36">
        <f>J200</f>
        <v>0</v>
      </c>
    </row>
    <row r="167" spans="1:10" ht="19.5" customHeight="1" thickBot="1">
      <c r="A167" s="168" t="s">
        <v>129</v>
      </c>
      <c r="B167" s="169"/>
      <c r="C167" s="170"/>
      <c r="D167" s="37">
        <v>223</v>
      </c>
      <c r="E167" s="36">
        <f t="shared" si="1"/>
        <v>1751900</v>
      </c>
      <c r="F167" s="36">
        <f>F265</f>
        <v>1751900</v>
      </c>
      <c r="G167" s="36">
        <f>G265</f>
        <v>0</v>
      </c>
      <c r="H167" s="36">
        <f>H265</f>
        <v>0</v>
      </c>
      <c r="I167" s="36">
        <f>I265</f>
        <v>0</v>
      </c>
      <c r="J167" s="36">
        <f>J265</f>
        <v>0</v>
      </c>
    </row>
    <row r="168" spans="1:10" ht="19.5" customHeight="1" thickBot="1">
      <c r="A168" s="168" t="s">
        <v>130</v>
      </c>
      <c r="B168" s="169"/>
      <c r="C168" s="170"/>
      <c r="D168" s="37">
        <v>224</v>
      </c>
      <c r="E168" s="36">
        <f t="shared" si="1"/>
        <v>0</v>
      </c>
      <c r="F168" s="36"/>
      <c r="G168" s="36"/>
      <c r="H168" s="36"/>
      <c r="I168" s="36"/>
      <c r="J168" s="36"/>
    </row>
    <row r="169" spans="1:10" ht="19.5" customHeight="1" thickBot="1">
      <c r="A169" s="168" t="s">
        <v>131</v>
      </c>
      <c r="B169" s="169"/>
      <c r="C169" s="170"/>
      <c r="D169" s="37">
        <v>225</v>
      </c>
      <c r="E169" s="36">
        <f t="shared" si="1"/>
        <v>378000</v>
      </c>
      <c r="F169" s="36">
        <f aca="true" t="shared" si="2" ref="F169:J170">F203+F267</f>
        <v>148000</v>
      </c>
      <c r="G169" s="36">
        <f>G288</f>
        <v>0</v>
      </c>
      <c r="H169" s="36">
        <f t="shared" si="2"/>
        <v>0</v>
      </c>
      <c r="I169" s="36">
        <f t="shared" si="2"/>
        <v>230000</v>
      </c>
      <c r="J169" s="36">
        <f t="shared" si="2"/>
        <v>0</v>
      </c>
    </row>
    <row r="170" spans="1:10" ht="19.5" customHeight="1" thickBot="1">
      <c r="A170" s="168" t="s">
        <v>132</v>
      </c>
      <c r="B170" s="169"/>
      <c r="C170" s="170"/>
      <c r="D170" s="37">
        <v>226</v>
      </c>
      <c r="E170" s="36">
        <f t="shared" si="1"/>
        <v>182820</v>
      </c>
      <c r="F170" s="36">
        <f t="shared" si="2"/>
        <v>82820</v>
      </c>
      <c r="G170" s="36">
        <f>G284</f>
        <v>0</v>
      </c>
      <c r="H170" s="36">
        <f t="shared" si="2"/>
        <v>0</v>
      </c>
      <c r="I170" s="36">
        <f t="shared" si="2"/>
        <v>100000</v>
      </c>
      <c r="J170" s="36">
        <f t="shared" si="2"/>
        <v>0</v>
      </c>
    </row>
    <row r="171" spans="1:10" s="12" customFormat="1" ht="19.5" customHeight="1" hidden="1">
      <c r="A171" s="171" t="s">
        <v>133</v>
      </c>
      <c r="B171" s="172"/>
      <c r="C171" s="173"/>
      <c r="D171" s="38">
        <v>240</v>
      </c>
      <c r="E171" s="36" t="e">
        <f t="shared" si="1"/>
        <v>#REF!</v>
      </c>
      <c r="F171" s="36">
        <v>0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3" customFormat="1" ht="13.5" customHeight="1" hidden="1">
      <c r="A172" s="168" t="s">
        <v>19</v>
      </c>
      <c r="B172" s="169"/>
      <c r="C172" s="170"/>
      <c r="D172" s="37"/>
      <c r="E172" s="36"/>
      <c r="F172" s="36"/>
      <c r="G172" s="36"/>
      <c r="H172" s="36"/>
      <c r="I172" s="36"/>
      <c r="J172" s="36"/>
    </row>
    <row r="173" spans="1:10" ht="19.5" customHeight="1" hidden="1">
      <c r="A173" s="168" t="s">
        <v>134</v>
      </c>
      <c r="B173" s="169"/>
      <c r="C173" s="170"/>
      <c r="D173" s="37">
        <v>241</v>
      </c>
      <c r="E173" s="36" t="e">
        <f aca="true" t="shared" si="3" ref="E173:E178">F173+G173+I173+J173</f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s="12" customFormat="1" ht="19.5" customHeight="1" hidden="1">
      <c r="A174" s="171" t="s">
        <v>135</v>
      </c>
      <c r="B174" s="172"/>
      <c r="C174" s="173"/>
      <c r="D174" s="38">
        <v>260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s="13" customFormat="1" ht="12.75" customHeight="1" hidden="1">
      <c r="A175" s="168" t="s">
        <v>19</v>
      </c>
      <c r="B175" s="169"/>
      <c r="C175" s="170"/>
      <c r="D175" s="37"/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ht="19.5" customHeight="1" hidden="1">
      <c r="A176" s="168" t="s">
        <v>136</v>
      </c>
      <c r="B176" s="169"/>
      <c r="C176" s="170"/>
      <c r="D176" s="37">
        <v>262</v>
      </c>
      <c r="E176" s="36" t="e">
        <f t="shared" si="3"/>
        <v>#REF!</v>
      </c>
      <c r="F176" s="36" t="e">
        <f>#REF!+#REF!</f>
        <v>#REF!</v>
      </c>
      <c r="G176" s="36" t="e">
        <f>#REF!+#REF!</f>
        <v>#REF!</v>
      </c>
      <c r="H176" s="36" t="e">
        <f>#REF!+#REF!</f>
        <v>#REF!</v>
      </c>
      <c r="I176" s="36" t="e">
        <f>#REF!+#REF!</f>
        <v>#REF!</v>
      </c>
      <c r="J176" s="36" t="e">
        <f>#REF!+#REF!</f>
        <v>#REF!</v>
      </c>
    </row>
    <row r="177" spans="1:10" ht="19.5" customHeight="1" hidden="1">
      <c r="A177" s="168" t="s">
        <v>137</v>
      </c>
      <c r="B177" s="169"/>
      <c r="C177" s="170"/>
      <c r="D177" s="37">
        <v>263</v>
      </c>
      <c r="E177" s="36" t="e">
        <f t="shared" si="3"/>
        <v>#REF!</v>
      </c>
      <c r="F177" s="36" t="e">
        <f>#REF!+#REF!</f>
        <v>#REF!</v>
      </c>
      <c r="G177" s="36" t="e">
        <f>#REF!+#REF!</f>
        <v>#REF!</v>
      </c>
      <c r="H177" s="36" t="e">
        <f>#REF!+#REF!</f>
        <v>#REF!</v>
      </c>
      <c r="I177" s="36" t="e">
        <f>#REF!+#REF!</f>
        <v>#REF!</v>
      </c>
      <c r="J177" s="36" t="e">
        <f>#REF!+#REF!</f>
        <v>#REF!</v>
      </c>
    </row>
    <row r="178" spans="1:10" s="12" customFormat="1" ht="19.5" customHeight="1" thickBot="1">
      <c r="A178" s="171" t="s">
        <v>138</v>
      </c>
      <c r="B178" s="172"/>
      <c r="C178" s="173"/>
      <c r="D178" s="38">
        <v>290</v>
      </c>
      <c r="E178" s="36">
        <f t="shared" si="3"/>
        <v>318000</v>
      </c>
      <c r="F178" s="36">
        <f>F180+F181</f>
        <v>318000</v>
      </c>
      <c r="G178" s="36">
        <f>G180+G181</f>
        <v>0</v>
      </c>
      <c r="H178" s="36">
        <f>H180+H181</f>
        <v>0</v>
      </c>
      <c r="I178" s="36">
        <f>I180+I181</f>
        <v>0</v>
      </c>
      <c r="J178" s="36">
        <f>J180+J181</f>
        <v>0</v>
      </c>
    </row>
    <row r="179" spans="1:10" s="12" customFormat="1" ht="12.75" customHeight="1" thickBot="1">
      <c r="A179" s="168" t="s">
        <v>19</v>
      </c>
      <c r="B179" s="169"/>
      <c r="C179" s="170"/>
      <c r="D179" s="37"/>
      <c r="E179" s="36"/>
      <c r="F179" s="36"/>
      <c r="G179" s="36"/>
      <c r="H179" s="36"/>
      <c r="I179" s="36"/>
      <c r="J179" s="36"/>
    </row>
    <row r="180" spans="1:10" s="12" customFormat="1" ht="19.5" customHeight="1" thickBot="1">
      <c r="A180" s="168" t="s">
        <v>139</v>
      </c>
      <c r="B180" s="169"/>
      <c r="C180" s="170"/>
      <c r="D180" s="37"/>
      <c r="E180" s="36">
        <f>F180+G180+I180+J180</f>
        <v>315400</v>
      </c>
      <c r="F180" s="36">
        <f aca="true" t="shared" si="4" ref="F180:J181">F207+F236+F271</f>
        <v>315400</v>
      </c>
      <c r="G180" s="36">
        <f t="shared" si="4"/>
        <v>0</v>
      </c>
      <c r="H180" s="36">
        <f t="shared" si="4"/>
        <v>0</v>
      </c>
      <c r="I180" s="36">
        <f t="shared" si="4"/>
        <v>0</v>
      </c>
      <c r="J180" s="36">
        <f t="shared" si="4"/>
        <v>0</v>
      </c>
    </row>
    <row r="181" spans="1:10" s="12" customFormat="1" ht="19.5" customHeight="1" thickBot="1">
      <c r="A181" s="168" t="s">
        <v>140</v>
      </c>
      <c r="B181" s="169"/>
      <c r="C181" s="170"/>
      <c r="D181" s="37"/>
      <c r="E181" s="36">
        <f>F181+G181+I181+J181</f>
        <v>2600</v>
      </c>
      <c r="F181" s="36">
        <f t="shared" si="4"/>
        <v>2600</v>
      </c>
      <c r="G181" s="36">
        <f t="shared" si="4"/>
        <v>0</v>
      </c>
      <c r="H181" s="36">
        <f t="shared" si="4"/>
        <v>0</v>
      </c>
      <c r="I181" s="36">
        <f t="shared" si="4"/>
        <v>0</v>
      </c>
      <c r="J181" s="36">
        <f t="shared" si="4"/>
        <v>0</v>
      </c>
    </row>
    <row r="182" spans="1:10" s="12" customFormat="1" ht="19.5" customHeight="1" thickBot="1">
      <c r="A182" s="171" t="s">
        <v>141</v>
      </c>
      <c r="B182" s="172"/>
      <c r="C182" s="173"/>
      <c r="D182" s="38">
        <v>300</v>
      </c>
      <c r="E182" s="36">
        <f>F182+G182+I182+J182</f>
        <v>4925980</v>
      </c>
      <c r="F182" s="36">
        <f>F184+F185+F186+F187</f>
        <v>245180</v>
      </c>
      <c r="G182" s="36">
        <f>G184+G185+G186+G187</f>
        <v>280800</v>
      </c>
      <c r="H182" s="36">
        <f>H184+H185+H186+H187</f>
        <v>0</v>
      </c>
      <c r="I182" s="36">
        <f>I184+I185+I186+I187</f>
        <v>4400000</v>
      </c>
      <c r="J182" s="36">
        <f>J184+J185+J186+J187</f>
        <v>0</v>
      </c>
    </row>
    <row r="183" spans="1:10" s="13" customFormat="1" ht="13.5" customHeight="1" thickBot="1">
      <c r="A183" s="168" t="s">
        <v>19</v>
      </c>
      <c r="B183" s="169"/>
      <c r="C183" s="170"/>
      <c r="D183" s="37"/>
      <c r="E183" s="36"/>
      <c r="F183" s="36"/>
      <c r="G183" s="36"/>
      <c r="H183" s="36"/>
      <c r="I183" s="36"/>
      <c r="J183" s="36"/>
    </row>
    <row r="184" spans="1:10" ht="18" customHeight="1" thickBot="1">
      <c r="A184" s="168" t="s">
        <v>142</v>
      </c>
      <c r="B184" s="169"/>
      <c r="C184" s="170"/>
      <c r="D184" s="37">
        <v>310</v>
      </c>
      <c r="E184" s="36">
        <f>F184+G184+I184+J184</f>
        <v>480800</v>
      </c>
      <c r="F184" s="36">
        <f>F211+F221+F251+F275</f>
        <v>0</v>
      </c>
      <c r="G184" s="36">
        <f>G211+G221+G251+G275</f>
        <v>280800</v>
      </c>
      <c r="H184" s="36">
        <f>H211+H221+H251+H275</f>
        <v>0</v>
      </c>
      <c r="I184" s="36">
        <f>I211+I221+I251+I275</f>
        <v>200000</v>
      </c>
      <c r="J184" s="36">
        <f>J211+J221+J251+J275</f>
        <v>0</v>
      </c>
    </row>
    <row r="185" spans="1:10" ht="19.5" customHeight="1" thickBot="1">
      <c r="A185" s="168" t="s">
        <v>143</v>
      </c>
      <c r="B185" s="169"/>
      <c r="C185" s="170"/>
      <c r="D185" s="37">
        <v>320</v>
      </c>
      <c r="E185" s="36">
        <f>F185+G185+I185+J185</f>
        <v>0</v>
      </c>
      <c r="F185" s="36">
        <f aca="true" t="shared" si="5" ref="F185:J186">F212+F228+F276</f>
        <v>0</v>
      </c>
      <c r="G185" s="36">
        <f t="shared" si="5"/>
        <v>0</v>
      </c>
      <c r="H185" s="36">
        <f t="shared" si="5"/>
        <v>0</v>
      </c>
      <c r="I185" s="36">
        <f t="shared" si="5"/>
        <v>0</v>
      </c>
      <c r="J185" s="36">
        <f t="shared" si="5"/>
        <v>0</v>
      </c>
    </row>
    <row r="186" spans="1:10" ht="19.5" customHeight="1" thickBot="1">
      <c r="A186" s="168" t="s">
        <v>144</v>
      </c>
      <c r="B186" s="169"/>
      <c r="C186" s="170"/>
      <c r="D186" s="37">
        <v>330</v>
      </c>
      <c r="E186" s="36">
        <f>F186+G186+I186+J186</f>
        <v>0</v>
      </c>
      <c r="F186" s="36">
        <f t="shared" si="5"/>
        <v>0</v>
      </c>
      <c r="G186" s="36">
        <f t="shared" si="5"/>
        <v>0</v>
      </c>
      <c r="H186" s="36">
        <f t="shared" si="5"/>
        <v>0</v>
      </c>
      <c r="I186" s="36">
        <f t="shared" si="5"/>
        <v>0</v>
      </c>
      <c r="J186" s="36">
        <f t="shared" si="5"/>
        <v>0</v>
      </c>
    </row>
    <row r="187" spans="1:10" ht="17.25" customHeight="1" thickBot="1">
      <c r="A187" s="168" t="s">
        <v>145</v>
      </c>
      <c r="B187" s="169"/>
      <c r="C187" s="170"/>
      <c r="D187" s="37">
        <v>340</v>
      </c>
      <c r="E187" s="36">
        <f>F187+G187+I187+J187</f>
        <v>4445180</v>
      </c>
      <c r="F187" s="36">
        <f>F214+F230+F252+F278+F282</f>
        <v>245180</v>
      </c>
      <c r="G187" s="36">
        <f>G214+G230+G252+G278</f>
        <v>0</v>
      </c>
      <c r="H187" s="36">
        <f>H214+H230+H252+H278</f>
        <v>0</v>
      </c>
      <c r="I187" s="36">
        <f>I214+I230+I252+I278</f>
        <v>4200000</v>
      </c>
      <c r="J187" s="36">
        <f>J214+J230+J252+J278</f>
        <v>0</v>
      </c>
    </row>
    <row r="188" spans="1:10" ht="19.5" customHeight="1" thickBot="1">
      <c r="A188" s="279" t="s">
        <v>87</v>
      </c>
      <c r="B188" s="280"/>
      <c r="C188" s="280"/>
      <c r="D188" s="280"/>
      <c r="E188" s="280"/>
      <c r="F188" s="280"/>
      <c r="G188" s="280"/>
      <c r="H188" s="280"/>
      <c r="I188" s="280"/>
      <c r="J188" s="281"/>
    </row>
    <row r="189" spans="1:10" ht="19.5" customHeight="1" thickBot="1">
      <c r="A189" s="282" t="s">
        <v>262</v>
      </c>
      <c r="B189" s="283"/>
      <c r="C189" s="283"/>
      <c r="D189" s="283"/>
      <c r="E189" s="283"/>
      <c r="F189" s="283"/>
      <c r="G189" s="283"/>
      <c r="H189" s="283"/>
      <c r="I189" s="283"/>
      <c r="J189" s="284"/>
    </row>
    <row r="190" spans="1:10" s="12" customFormat="1" ht="19.5" customHeight="1">
      <c r="A190" s="276" t="s">
        <v>121</v>
      </c>
      <c r="B190" s="277"/>
      <c r="C190" s="278"/>
      <c r="D190" s="35"/>
      <c r="E190" s="39">
        <f aca="true" t="shared" si="6" ref="E190:J190">E192+E197+E205+E209</f>
        <v>8631900</v>
      </c>
      <c r="F190" s="39">
        <f t="shared" si="6"/>
        <v>7929900</v>
      </c>
      <c r="G190" s="39">
        <f t="shared" si="6"/>
        <v>0</v>
      </c>
      <c r="H190" s="39">
        <f t="shared" si="6"/>
        <v>0</v>
      </c>
      <c r="I190" s="39">
        <f t="shared" si="6"/>
        <v>702000</v>
      </c>
      <c r="J190" s="39">
        <f t="shared" si="6"/>
        <v>0</v>
      </c>
    </row>
    <row r="191" spans="1:10" s="13" customFormat="1" ht="12.75" customHeight="1">
      <c r="A191" s="168" t="s">
        <v>87</v>
      </c>
      <c r="B191" s="169"/>
      <c r="C191" s="170"/>
      <c r="D191" s="37"/>
      <c r="E191" s="40"/>
      <c r="F191" s="40"/>
      <c r="G191" s="40"/>
      <c r="H191" s="41"/>
      <c r="I191" s="40"/>
      <c r="J191" s="42"/>
    </row>
    <row r="192" spans="1:10" s="12" customFormat="1" ht="19.5" customHeight="1">
      <c r="A192" s="171" t="s">
        <v>122</v>
      </c>
      <c r="B192" s="172"/>
      <c r="C192" s="173"/>
      <c r="D192" s="38">
        <v>210</v>
      </c>
      <c r="E192" s="43">
        <f aca="true" t="shared" si="7" ref="E192:J192">E194+E195+E196</f>
        <v>7855800</v>
      </c>
      <c r="F192" s="43">
        <f t="shared" si="7"/>
        <v>7855800</v>
      </c>
      <c r="G192" s="43">
        <f t="shared" si="7"/>
        <v>0</v>
      </c>
      <c r="H192" s="43">
        <f t="shared" si="7"/>
        <v>0</v>
      </c>
      <c r="I192" s="43">
        <f t="shared" si="7"/>
        <v>0</v>
      </c>
      <c r="J192" s="43">
        <f t="shared" si="7"/>
        <v>0</v>
      </c>
    </row>
    <row r="193" spans="1:10" s="13" customFormat="1" ht="12.75" customHeight="1">
      <c r="A193" s="168" t="s">
        <v>19</v>
      </c>
      <c r="B193" s="169"/>
      <c r="C193" s="170"/>
      <c r="D193" s="37"/>
      <c r="E193" s="40"/>
      <c r="F193" s="40"/>
      <c r="G193" s="40"/>
      <c r="H193" s="41"/>
      <c r="I193" s="40"/>
      <c r="J193" s="42"/>
    </row>
    <row r="194" spans="1:10" ht="19.5" customHeight="1">
      <c r="A194" s="168" t="s">
        <v>123</v>
      </c>
      <c r="B194" s="169"/>
      <c r="C194" s="170"/>
      <c r="D194" s="37">
        <v>211</v>
      </c>
      <c r="E194" s="44">
        <f aca="true" t="shared" si="8" ref="E194:E214">F194+G194+H194+I194+J194</f>
        <v>6033600</v>
      </c>
      <c r="F194" s="44">
        <v>6033600</v>
      </c>
      <c r="G194" s="44"/>
      <c r="H194" s="41"/>
      <c r="I194" s="44"/>
      <c r="J194" s="45"/>
    </row>
    <row r="195" spans="1:10" ht="19.5" customHeight="1">
      <c r="A195" s="168" t="s">
        <v>124</v>
      </c>
      <c r="B195" s="169"/>
      <c r="C195" s="170"/>
      <c r="D195" s="37">
        <v>212</v>
      </c>
      <c r="E195" s="44">
        <f t="shared" si="8"/>
        <v>0</v>
      </c>
      <c r="F195" s="44"/>
      <c r="G195" s="44"/>
      <c r="H195" s="41"/>
      <c r="I195" s="44"/>
      <c r="J195" s="45"/>
    </row>
    <row r="196" spans="1:10" ht="19.5" customHeight="1">
      <c r="A196" s="168" t="s">
        <v>125</v>
      </c>
      <c r="B196" s="169"/>
      <c r="C196" s="170"/>
      <c r="D196" s="37">
        <v>213</v>
      </c>
      <c r="E196" s="44">
        <f t="shared" si="8"/>
        <v>1822200</v>
      </c>
      <c r="F196" s="44">
        <v>1822200</v>
      </c>
      <c r="G196" s="44"/>
      <c r="H196" s="41"/>
      <c r="I196" s="44"/>
      <c r="J196" s="45"/>
    </row>
    <row r="197" spans="1:10" s="12" customFormat="1" ht="19.5" customHeight="1">
      <c r="A197" s="171" t="s">
        <v>126</v>
      </c>
      <c r="B197" s="172"/>
      <c r="C197" s="173"/>
      <c r="D197" s="38">
        <v>220</v>
      </c>
      <c r="E197" s="44">
        <f t="shared" si="8"/>
        <v>324820</v>
      </c>
      <c r="F197" s="43">
        <f>F199+F200+F201+F202+F203+F204</f>
        <v>22820</v>
      </c>
      <c r="G197" s="43">
        <f>G199+G200+G201+G202+G203+G204</f>
        <v>0</v>
      </c>
      <c r="H197" s="43">
        <f>H199+H200+H201+H202+H203+H204</f>
        <v>0</v>
      </c>
      <c r="I197" s="43">
        <f>I199+I200+I201+I202+I203+I204</f>
        <v>302000</v>
      </c>
      <c r="J197" s="43">
        <f>J199+J200+J201+J202+J203+J204</f>
        <v>0</v>
      </c>
    </row>
    <row r="198" spans="1:10" s="13" customFormat="1" ht="12.75" customHeight="1">
      <c r="A198" s="168" t="s">
        <v>19</v>
      </c>
      <c r="B198" s="169"/>
      <c r="C198" s="170"/>
      <c r="D198" s="37"/>
      <c r="E198" s="44">
        <f t="shared" si="8"/>
        <v>0</v>
      </c>
      <c r="F198" s="40"/>
      <c r="G198" s="40"/>
      <c r="H198" s="41"/>
      <c r="I198" s="40"/>
      <c r="J198" s="42"/>
    </row>
    <row r="199" spans="1:10" ht="19.5" customHeight="1">
      <c r="A199" s="168" t="s">
        <v>127</v>
      </c>
      <c r="B199" s="169"/>
      <c r="C199" s="170"/>
      <c r="D199" s="37">
        <v>221</v>
      </c>
      <c r="E199" s="44">
        <f t="shared" si="8"/>
        <v>12000</v>
      </c>
      <c r="F199" s="44">
        <v>10000</v>
      </c>
      <c r="G199" s="44"/>
      <c r="H199" s="41"/>
      <c r="I199" s="44">
        <v>2000</v>
      </c>
      <c r="J199" s="45"/>
    </row>
    <row r="200" spans="1:10" ht="19.5" customHeight="1">
      <c r="A200" s="168" t="s">
        <v>128</v>
      </c>
      <c r="B200" s="169"/>
      <c r="C200" s="170"/>
      <c r="D200" s="37">
        <v>222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168" t="s">
        <v>129</v>
      </c>
      <c r="B201" s="169"/>
      <c r="C201" s="170"/>
      <c r="D201" s="37">
        <v>223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168" t="s">
        <v>130</v>
      </c>
      <c r="B202" s="169"/>
      <c r="C202" s="170"/>
      <c r="D202" s="37">
        <v>224</v>
      </c>
      <c r="E202" s="44">
        <f t="shared" si="8"/>
        <v>0</v>
      </c>
      <c r="F202" s="44"/>
      <c r="G202" s="44"/>
      <c r="H202" s="41"/>
      <c r="I202" s="44"/>
      <c r="J202" s="45"/>
    </row>
    <row r="203" spans="1:10" ht="19.5" customHeight="1">
      <c r="A203" s="168" t="s">
        <v>131</v>
      </c>
      <c r="B203" s="169"/>
      <c r="C203" s="170"/>
      <c r="D203" s="37">
        <v>225</v>
      </c>
      <c r="E203" s="44">
        <f t="shared" si="8"/>
        <v>200000</v>
      </c>
      <c r="F203" s="44"/>
      <c r="G203" s="44"/>
      <c r="H203" s="41"/>
      <c r="I203" s="44">
        <v>200000</v>
      </c>
      <c r="J203" s="45"/>
    </row>
    <row r="204" spans="1:10" ht="19.5" customHeight="1">
      <c r="A204" s="168" t="s">
        <v>132</v>
      </c>
      <c r="B204" s="169"/>
      <c r="C204" s="170"/>
      <c r="D204" s="37">
        <v>226</v>
      </c>
      <c r="E204" s="44">
        <f t="shared" si="8"/>
        <v>112820</v>
      </c>
      <c r="F204" s="44">
        <v>12820</v>
      </c>
      <c r="G204" s="44"/>
      <c r="H204" s="41"/>
      <c r="I204" s="44">
        <v>100000</v>
      </c>
      <c r="J204" s="45"/>
    </row>
    <row r="205" spans="1:10" s="12" customFormat="1" ht="19.5" customHeight="1">
      <c r="A205" s="171" t="s">
        <v>138</v>
      </c>
      <c r="B205" s="172"/>
      <c r="C205" s="173"/>
      <c r="D205" s="38">
        <v>290</v>
      </c>
      <c r="E205" s="44">
        <f t="shared" si="8"/>
        <v>0</v>
      </c>
      <c r="F205" s="43">
        <f>F206+F207+F208</f>
        <v>0</v>
      </c>
      <c r="G205" s="43">
        <f>G206+G207+G208</f>
        <v>0</v>
      </c>
      <c r="H205" s="43">
        <f>H206+H207+H208</f>
        <v>0</v>
      </c>
      <c r="I205" s="43">
        <f>I206+I207+I208</f>
        <v>0</v>
      </c>
      <c r="J205" s="43">
        <f>J206+J207+J208</f>
        <v>0</v>
      </c>
    </row>
    <row r="206" spans="1:10" s="13" customFormat="1" ht="13.5" customHeight="1">
      <c r="A206" s="168" t="s">
        <v>19</v>
      </c>
      <c r="B206" s="169"/>
      <c r="C206" s="170"/>
      <c r="D206" s="37"/>
      <c r="E206" s="44">
        <f t="shared" si="8"/>
        <v>0</v>
      </c>
      <c r="F206" s="43"/>
      <c r="G206" s="43"/>
      <c r="H206" s="46"/>
      <c r="I206" s="43"/>
      <c r="J206" s="47"/>
    </row>
    <row r="207" spans="1:10" ht="19.5" customHeight="1">
      <c r="A207" s="168" t="s">
        <v>139</v>
      </c>
      <c r="B207" s="169"/>
      <c r="C207" s="170"/>
      <c r="D207" s="37"/>
      <c r="E207" s="44">
        <f t="shared" si="8"/>
        <v>0</v>
      </c>
      <c r="F207" s="48"/>
      <c r="G207" s="48"/>
      <c r="H207" s="49"/>
      <c r="I207" s="48"/>
      <c r="J207" s="47"/>
    </row>
    <row r="208" spans="1:10" s="12" customFormat="1" ht="19.5" customHeight="1">
      <c r="A208" s="168" t="s">
        <v>140</v>
      </c>
      <c r="B208" s="169"/>
      <c r="C208" s="170"/>
      <c r="D208" s="37"/>
      <c r="E208" s="44">
        <f t="shared" si="8"/>
        <v>0</v>
      </c>
      <c r="F208" s="48"/>
      <c r="G208" s="43"/>
      <c r="H208" s="46"/>
      <c r="I208" s="48"/>
      <c r="J208" s="47"/>
    </row>
    <row r="209" spans="1:10" s="13" customFormat="1" ht="12.75" customHeight="1">
      <c r="A209" s="171" t="s">
        <v>141</v>
      </c>
      <c r="B209" s="172"/>
      <c r="C209" s="173"/>
      <c r="D209" s="38">
        <v>300</v>
      </c>
      <c r="E209" s="44">
        <f t="shared" si="8"/>
        <v>451280</v>
      </c>
      <c r="F209" s="43">
        <f>F211+F212+F213+F214</f>
        <v>51280</v>
      </c>
      <c r="G209" s="43">
        <f>G211+G212+G213+G214</f>
        <v>0</v>
      </c>
      <c r="H209" s="43">
        <f>H211+H212+H213+H214</f>
        <v>0</v>
      </c>
      <c r="I209" s="43">
        <f>I211+I212+I213+I214</f>
        <v>400000</v>
      </c>
      <c r="J209" s="43">
        <f>J211+J212+J213+J214</f>
        <v>0</v>
      </c>
    </row>
    <row r="210" spans="1:10" ht="19.5" customHeight="1">
      <c r="A210" s="168" t="s">
        <v>19</v>
      </c>
      <c r="B210" s="169"/>
      <c r="C210" s="170"/>
      <c r="D210" s="37"/>
      <c r="E210" s="44">
        <f t="shared" si="8"/>
        <v>0</v>
      </c>
      <c r="F210" s="40"/>
      <c r="G210" s="40"/>
      <c r="H210" s="41"/>
      <c r="I210" s="40"/>
      <c r="J210" s="42"/>
    </row>
    <row r="211" spans="1:10" ht="19.5" customHeight="1">
      <c r="A211" s="168" t="s">
        <v>142</v>
      </c>
      <c r="B211" s="169"/>
      <c r="C211" s="170"/>
      <c r="D211" s="37">
        <v>310</v>
      </c>
      <c r="E211" s="44">
        <f t="shared" si="8"/>
        <v>200000</v>
      </c>
      <c r="F211" s="44"/>
      <c r="G211" s="44"/>
      <c r="H211" s="41"/>
      <c r="I211" s="44">
        <v>200000</v>
      </c>
      <c r="J211" s="45"/>
    </row>
    <row r="212" spans="1:10" s="12" customFormat="1" ht="19.5" customHeight="1">
      <c r="A212" s="168" t="s">
        <v>143</v>
      </c>
      <c r="B212" s="169"/>
      <c r="C212" s="170"/>
      <c r="D212" s="37">
        <v>320</v>
      </c>
      <c r="E212" s="44">
        <f t="shared" si="8"/>
        <v>0</v>
      </c>
      <c r="F212" s="44"/>
      <c r="G212" s="44"/>
      <c r="H212" s="41"/>
      <c r="I212" s="44"/>
      <c r="J212" s="45"/>
    </row>
    <row r="213" spans="1:10" s="12" customFormat="1" ht="19.5" customHeight="1">
      <c r="A213" s="168" t="s">
        <v>144</v>
      </c>
      <c r="B213" s="169"/>
      <c r="C213" s="170"/>
      <c r="D213" s="37">
        <v>330</v>
      </c>
      <c r="E213" s="44">
        <f t="shared" si="8"/>
        <v>0</v>
      </c>
      <c r="F213" s="44"/>
      <c r="G213" s="44"/>
      <c r="H213" s="41"/>
      <c r="I213" s="44"/>
      <c r="J213" s="45"/>
    </row>
    <row r="214" spans="1:10" s="12" customFormat="1" ht="19.5" customHeight="1" thickBot="1">
      <c r="A214" s="168" t="s">
        <v>145</v>
      </c>
      <c r="B214" s="169"/>
      <c r="C214" s="170"/>
      <c r="D214" s="37">
        <v>340</v>
      </c>
      <c r="E214" s="44">
        <f t="shared" si="8"/>
        <v>251280</v>
      </c>
      <c r="F214" s="44">
        <v>51280</v>
      </c>
      <c r="G214" s="44"/>
      <c r="H214" s="41"/>
      <c r="I214" s="44">
        <v>200000</v>
      </c>
      <c r="J214" s="45"/>
    </row>
    <row r="215" spans="1:10" s="12" customFormat="1" ht="19.5" customHeight="1" thickBot="1">
      <c r="A215" s="282" t="s">
        <v>263</v>
      </c>
      <c r="B215" s="283"/>
      <c r="C215" s="283"/>
      <c r="D215" s="283"/>
      <c r="E215" s="283"/>
      <c r="F215" s="283"/>
      <c r="G215" s="283"/>
      <c r="H215" s="283"/>
      <c r="I215" s="283"/>
      <c r="J215" s="284"/>
    </row>
    <row r="216" spans="1:10" s="12" customFormat="1" ht="19.5" customHeight="1">
      <c r="A216" s="276" t="s">
        <v>121</v>
      </c>
      <c r="B216" s="277"/>
      <c r="C216" s="278"/>
      <c r="D216" s="35"/>
      <c r="E216" s="39">
        <f aca="true" t="shared" si="9" ref="E216:J216">E218</f>
        <v>172900</v>
      </c>
      <c r="F216" s="39">
        <f t="shared" si="9"/>
        <v>0</v>
      </c>
      <c r="G216" s="39">
        <f t="shared" si="9"/>
        <v>172900</v>
      </c>
      <c r="H216" s="39">
        <f t="shared" si="9"/>
        <v>0</v>
      </c>
      <c r="I216" s="39">
        <f t="shared" si="9"/>
        <v>0</v>
      </c>
      <c r="J216" s="39">
        <f t="shared" si="9"/>
        <v>0</v>
      </c>
    </row>
    <row r="217" spans="1:10" s="13" customFormat="1" ht="13.5" customHeight="1">
      <c r="A217" s="168" t="s">
        <v>87</v>
      </c>
      <c r="B217" s="169"/>
      <c r="C217" s="170"/>
      <c r="D217" s="37"/>
      <c r="E217" s="40"/>
      <c r="F217" s="40"/>
      <c r="G217" s="40"/>
      <c r="H217" s="41"/>
      <c r="I217" s="40"/>
      <c r="J217" s="42"/>
    </row>
    <row r="218" spans="1:10" ht="18" customHeight="1">
      <c r="A218" s="171" t="s">
        <v>122</v>
      </c>
      <c r="B218" s="172"/>
      <c r="C218" s="173"/>
      <c r="D218" s="38">
        <v>210</v>
      </c>
      <c r="E218" s="43">
        <f aca="true" t="shared" si="10" ref="E218:J218">E220+E221</f>
        <v>172900</v>
      </c>
      <c r="F218" s="43">
        <f t="shared" si="10"/>
        <v>0</v>
      </c>
      <c r="G218" s="43">
        <f t="shared" si="10"/>
        <v>172900</v>
      </c>
      <c r="H218" s="43">
        <f t="shared" si="10"/>
        <v>0</v>
      </c>
      <c r="I218" s="43">
        <f t="shared" si="10"/>
        <v>0</v>
      </c>
      <c r="J218" s="43">
        <f t="shared" si="10"/>
        <v>0</v>
      </c>
    </row>
    <row r="219" spans="1:10" ht="19.5" customHeight="1">
      <c r="A219" s="168" t="s">
        <v>19</v>
      </c>
      <c r="B219" s="169"/>
      <c r="C219" s="170"/>
      <c r="D219" s="37"/>
      <c r="E219" s="40"/>
      <c r="F219" s="40"/>
      <c r="G219" s="40"/>
      <c r="H219" s="41"/>
      <c r="I219" s="40"/>
      <c r="J219" s="42"/>
    </row>
    <row r="220" spans="1:10" ht="19.5" customHeight="1">
      <c r="A220" s="168" t="s">
        <v>123</v>
      </c>
      <c r="B220" s="169"/>
      <c r="C220" s="170"/>
      <c r="D220" s="37">
        <v>211</v>
      </c>
      <c r="E220" s="44">
        <f>F220+G220+H220+I220+J220</f>
        <v>0</v>
      </c>
      <c r="F220" s="44"/>
      <c r="G220" s="44"/>
      <c r="H220" s="41"/>
      <c r="I220" s="44"/>
      <c r="J220" s="45"/>
    </row>
    <row r="221" spans="1:10" ht="17.25" customHeight="1" thickBot="1">
      <c r="A221" s="168" t="s">
        <v>142</v>
      </c>
      <c r="B221" s="169"/>
      <c r="C221" s="170"/>
      <c r="D221" s="37">
        <v>310</v>
      </c>
      <c r="E221" s="44">
        <f>F221+G221+H221+I221+J221</f>
        <v>172900</v>
      </c>
      <c r="F221" s="44"/>
      <c r="G221" s="44">
        <v>172900</v>
      </c>
      <c r="H221" s="41"/>
      <c r="I221" s="44"/>
      <c r="J221" s="45"/>
    </row>
    <row r="222" spans="1:10" s="12" customFormat="1" ht="19.5" customHeight="1" thickBot="1">
      <c r="A222" s="282" t="s">
        <v>268</v>
      </c>
      <c r="B222" s="283"/>
      <c r="C222" s="283"/>
      <c r="D222" s="283"/>
      <c r="E222" s="283"/>
      <c r="F222" s="283"/>
      <c r="G222" s="283"/>
      <c r="H222" s="283"/>
      <c r="I222" s="283"/>
      <c r="J222" s="284"/>
    </row>
    <row r="223" spans="1:10" s="13" customFormat="1" ht="12.75" customHeight="1">
      <c r="A223" s="276" t="s">
        <v>121</v>
      </c>
      <c r="B223" s="277"/>
      <c r="C223" s="278"/>
      <c r="D223" s="35"/>
      <c r="E223" s="39">
        <f aca="true" t="shared" si="11" ref="E223:J223">E225</f>
        <v>188900</v>
      </c>
      <c r="F223" s="39">
        <f t="shared" si="11"/>
        <v>188900</v>
      </c>
      <c r="G223" s="39">
        <f t="shared" si="11"/>
        <v>0</v>
      </c>
      <c r="H223" s="39">
        <f t="shared" si="11"/>
        <v>0</v>
      </c>
      <c r="I223" s="39">
        <f t="shared" si="11"/>
        <v>0</v>
      </c>
      <c r="J223" s="39">
        <f t="shared" si="11"/>
        <v>0</v>
      </c>
    </row>
    <row r="224" spans="1:10" ht="30" customHeight="1">
      <c r="A224" s="168" t="s">
        <v>87</v>
      </c>
      <c r="B224" s="169"/>
      <c r="C224" s="170"/>
      <c r="D224" s="37"/>
      <c r="E224" s="40"/>
      <c r="F224" s="40"/>
      <c r="G224" s="40"/>
      <c r="H224" s="41"/>
      <c r="I224" s="40"/>
      <c r="J224" s="42"/>
    </row>
    <row r="225" spans="1:10" ht="18" customHeight="1">
      <c r="A225" s="171" t="s">
        <v>141</v>
      </c>
      <c r="B225" s="172"/>
      <c r="C225" s="173"/>
      <c r="D225" s="38">
        <v>300</v>
      </c>
      <c r="E225" s="44">
        <f aca="true" t="shared" si="12" ref="E225:E230">F225+G225+H225+I225+J225</f>
        <v>188900</v>
      </c>
      <c r="F225" s="43">
        <f>F227+F228+F229+F230</f>
        <v>188900</v>
      </c>
      <c r="G225" s="43">
        <f>G227+G228+G229+G230</f>
        <v>0</v>
      </c>
      <c r="H225" s="43">
        <f>H227+H228+H229+H230</f>
        <v>0</v>
      </c>
      <c r="I225" s="43">
        <f>I227+I228+I229+I230</f>
        <v>0</v>
      </c>
      <c r="J225" s="43">
        <f>J227+J228+J229+J230</f>
        <v>0</v>
      </c>
    </row>
    <row r="226" spans="1:10" ht="19.5" customHeight="1">
      <c r="A226" s="168" t="s">
        <v>19</v>
      </c>
      <c r="B226" s="169"/>
      <c r="C226" s="170"/>
      <c r="D226" s="37"/>
      <c r="E226" s="44">
        <f t="shared" si="12"/>
        <v>0</v>
      </c>
      <c r="F226" s="40"/>
      <c r="G226" s="40"/>
      <c r="H226" s="41"/>
      <c r="I226" s="40"/>
      <c r="J226" s="42"/>
    </row>
    <row r="227" spans="1:10" ht="19.5" customHeight="1">
      <c r="A227" s="168" t="s">
        <v>142</v>
      </c>
      <c r="B227" s="169"/>
      <c r="C227" s="170"/>
      <c r="D227" s="37">
        <v>310</v>
      </c>
      <c r="E227" s="44">
        <f t="shared" si="12"/>
        <v>0</v>
      </c>
      <c r="F227" s="44"/>
      <c r="G227" s="44"/>
      <c r="H227" s="41"/>
      <c r="I227" s="44"/>
      <c r="J227" s="45"/>
    </row>
    <row r="228" spans="1:10" ht="19.5" customHeight="1">
      <c r="A228" s="168" t="s">
        <v>143</v>
      </c>
      <c r="B228" s="169"/>
      <c r="C228" s="170"/>
      <c r="D228" s="37">
        <v>320</v>
      </c>
      <c r="E228" s="44">
        <f t="shared" si="12"/>
        <v>0</v>
      </c>
      <c r="F228" s="44"/>
      <c r="G228" s="44"/>
      <c r="H228" s="41"/>
      <c r="I228" s="44"/>
      <c r="J228" s="45"/>
    </row>
    <row r="229" spans="1:10" ht="19.5" customHeight="1">
      <c r="A229" s="168" t="s">
        <v>144</v>
      </c>
      <c r="B229" s="169"/>
      <c r="C229" s="170"/>
      <c r="D229" s="37">
        <v>330</v>
      </c>
      <c r="E229" s="44">
        <f t="shared" si="12"/>
        <v>0</v>
      </c>
      <c r="F229" s="44"/>
      <c r="G229" s="44"/>
      <c r="H229" s="41"/>
      <c r="I229" s="44"/>
      <c r="J229" s="45"/>
    </row>
    <row r="230" spans="1:10" s="12" customFormat="1" ht="19.5" customHeight="1" thickBot="1">
      <c r="A230" s="168" t="s">
        <v>145</v>
      </c>
      <c r="B230" s="169"/>
      <c r="C230" s="170"/>
      <c r="D230" s="37">
        <v>340</v>
      </c>
      <c r="E230" s="44">
        <f t="shared" si="12"/>
        <v>188900</v>
      </c>
      <c r="F230" s="44">
        <v>188900</v>
      </c>
      <c r="G230" s="44"/>
      <c r="H230" s="41"/>
      <c r="I230" s="44"/>
      <c r="J230" s="45"/>
    </row>
    <row r="231" spans="1:10" s="13" customFormat="1" ht="12.75" customHeight="1" thickBot="1">
      <c r="A231" s="282" t="s">
        <v>264</v>
      </c>
      <c r="B231" s="283"/>
      <c r="C231" s="283"/>
      <c r="D231" s="283"/>
      <c r="E231" s="283"/>
      <c r="F231" s="283"/>
      <c r="G231" s="283"/>
      <c r="H231" s="283"/>
      <c r="I231" s="283"/>
      <c r="J231" s="284"/>
    </row>
    <row r="232" spans="1:10" s="12" customFormat="1" ht="19.5" customHeight="1">
      <c r="A232" s="276" t="s">
        <v>121</v>
      </c>
      <c r="B232" s="277"/>
      <c r="C232" s="278"/>
      <c r="D232" s="35"/>
      <c r="E232" s="39">
        <f aca="true" t="shared" si="13" ref="E232:J232">E234</f>
        <v>315400</v>
      </c>
      <c r="F232" s="39">
        <f t="shared" si="13"/>
        <v>315400</v>
      </c>
      <c r="G232" s="39">
        <f t="shared" si="13"/>
        <v>0</v>
      </c>
      <c r="H232" s="39">
        <f t="shared" si="13"/>
        <v>0</v>
      </c>
      <c r="I232" s="39">
        <f t="shared" si="13"/>
        <v>0</v>
      </c>
      <c r="J232" s="39">
        <f t="shared" si="13"/>
        <v>0</v>
      </c>
    </row>
    <row r="233" spans="1:10" s="13" customFormat="1" ht="12.75" customHeight="1">
      <c r="A233" s="168" t="s">
        <v>87</v>
      </c>
      <c r="B233" s="169"/>
      <c r="C233" s="170"/>
      <c r="D233" s="37"/>
      <c r="E233" s="40"/>
      <c r="F233" s="40"/>
      <c r="G233" s="40"/>
      <c r="H233" s="41"/>
      <c r="I233" s="40"/>
      <c r="J233" s="42"/>
    </row>
    <row r="234" spans="1:10" ht="19.5" customHeight="1">
      <c r="A234" s="171" t="s">
        <v>138</v>
      </c>
      <c r="B234" s="172"/>
      <c r="C234" s="173"/>
      <c r="D234" s="38">
        <v>290</v>
      </c>
      <c r="E234" s="44">
        <f>F234+G234+H234+I234+J234</f>
        <v>315400</v>
      </c>
      <c r="F234" s="43">
        <f>F236+F237</f>
        <v>315400</v>
      </c>
      <c r="G234" s="43">
        <f>G236+G237</f>
        <v>0</v>
      </c>
      <c r="H234" s="43">
        <f>H236+H237</f>
        <v>0</v>
      </c>
      <c r="I234" s="43">
        <f>I236+I237</f>
        <v>0</v>
      </c>
      <c r="J234" s="43">
        <f>J236+J237</f>
        <v>0</v>
      </c>
    </row>
    <row r="235" spans="1:10" ht="19.5" customHeight="1">
      <c r="A235" s="168" t="s">
        <v>19</v>
      </c>
      <c r="B235" s="169"/>
      <c r="C235" s="170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ht="19.5" customHeight="1">
      <c r="A236" s="168" t="s">
        <v>139</v>
      </c>
      <c r="B236" s="169"/>
      <c r="C236" s="170"/>
      <c r="D236" s="37"/>
      <c r="E236" s="44">
        <f>F236+G236+H236+I236+J236</f>
        <v>315400</v>
      </c>
      <c r="F236" s="48">
        <v>315400</v>
      </c>
      <c r="G236" s="43"/>
      <c r="H236" s="46"/>
      <c r="I236" s="43"/>
      <c r="J236" s="47"/>
    </row>
    <row r="237" spans="1:10" s="12" customFormat="1" ht="19.5" customHeight="1" thickBot="1">
      <c r="A237" s="168" t="s">
        <v>140</v>
      </c>
      <c r="B237" s="169"/>
      <c r="C237" s="170"/>
      <c r="D237" s="37"/>
      <c r="E237" s="44">
        <f>F237+G237+H237+I237+J237</f>
        <v>0</v>
      </c>
      <c r="F237" s="43"/>
      <c r="G237" s="43"/>
      <c r="H237" s="46"/>
      <c r="I237" s="43"/>
      <c r="J237" s="47"/>
    </row>
    <row r="238" spans="1:10" s="13" customFormat="1" ht="12.75" customHeight="1" thickBot="1">
      <c r="A238" s="282" t="s">
        <v>265</v>
      </c>
      <c r="B238" s="283"/>
      <c r="C238" s="283"/>
      <c r="D238" s="283"/>
      <c r="E238" s="283"/>
      <c r="F238" s="283"/>
      <c r="G238" s="283"/>
      <c r="H238" s="283"/>
      <c r="I238" s="283"/>
      <c r="J238" s="284"/>
    </row>
    <row r="239" spans="1:10" ht="19.5" customHeight="1">
      <c r="A239" s="276" t="s">
        <v>121</v>
      </c>
      <c r="B239" s="277"/>
      <c r="C239" s="278"/>
      <c r="D239" s="35"/>
      <c r="E239" s="39">
        <f>F239+G239+H239+I239+J239</f>
        <v>12000</v>
      </c>
      <c r="F239" s="39">
        <f>F241</f>
        <v>12000</v>
      </c>
      <c r="G239" s="39">
        <f>G241</f>
        <v>0</v>
      </c>
      <c r="H239" s="39">
        <f>H241</f>
        <v>0</v>
      </c>
      <c r="I239" s="39">
        <f>I241</f>
        <v>0</v>
      </c>
      <c r="J239" s="39">
        <f>J241</f>
        <v>0</v>
      </c>
    </row>
    <row r="240" spans="1:10" ht="19.5" customHeight="1">
      <c r="A240" s="168" t="s">
        <v>87</v>
      </c>
      <c r="B240" s="169"/>
      <c r="C240" s="170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171" t="s">
        <v>122</v>
      </c>
      <c r="B241" s="172"/>
      <c r="C241" s="173"/>
      <c r="D241" s="38">
        <v>210</v>
      </c>
      <c r="E241" s="43">
        <f aca="true" t="shared" si="14" ref="E241:J241">E243+E244+E245</f>
        <v>12000</v>
      </c>
      <c r="F241" s="43">
        <f t="shared" si="14"/>
        <v>12000</v>
      </c>
      <c r="G241" s="43">
        <f t="shared" si="14"/>
        <v>0</v>
      </c>
      <c r="H241" s="43">
        <f t="shared" si="14"/>
        <v>0</v>
      </c>
      <c r="I241" s="43">
        <f t="shared" si="14"/>
        <v>0</v>
      </c>
      <c r="J241" s="43">
        <f t="shared" si="14"/>
        <v>0</v>
      </c>
    </row>
    <row r="242" spans="1:10" ht="19.5" customHeight="1">
      <c r="A242" s="168" t="s">
        <v>19</v>
      </c>
      <c r="B242" s="169"/>
      <c r="C242" s="170"/>
      <c r="D242" s="37"/>
      <c r="E242" s="40"/>
      <c r="F242" s="40"/>
      <c r="G242" s="40"/>
      <c r="H242" s="41"/>
      <c r="I242" s="40"/>
      <c r="J242" s="42"/>
    </row>
    <row r="243" spans="1:10" ht="19.5" customHeight="1">
      <c r="A243" s="168" t="s">
        <v>123</v>
      </c>
      <c r="B243" s="169"/>
      <c r="C243" s="170"/>
      <c r="D243" s="37">
        <v>211</v>
      </c>
      <c r="E243" s="44">
        <f>F243+G243+H243+I243+J243</f>
        <v>9200</v>
      </c>
      <c r="F243" s="44">
        <v>9200</v>
      </c>
      <c r="G243" s="44"/>
      <c r="H243" s="41"/>
      <c r="I243" s="44"/>
      <c r="J243" s="45"/>
    </row>
    <row r="244" spans="1:10" ht="19.5" customHeight="1">
      <c r="A244" s="168" t="s">
        <v>124</v>
      </c>
      <c r="B244" s="169"/>
      <c r="C244" s="170"/>
      <c r="D244" s="37">
        <v>212</v>
      </c>
      <c r="E244" s="44">
        <f>F244+G244+H244+I244+J244</f>
        <v>0</v>
      </c>
      <c r="F244" s="44"/>
      <c r="G244" s="44"/>
      <c r="H244" s="41"/>
      <c r="I244" s="44"/>
      <c r="J244" s="45"/>
    </row>
    <row r="245" spans="1:10" s="12" customFormat="1" ht="19.5" customHeight="1" thickBot="1">
      <c r="A245" s="168" t="s">
        <v>125</v>
      </c>
      <c r="B245" s="169"/>
      <c r="C245" s="170"/>
      <c r="D245" s="37">
        <v>213</v>
      </c>
      <c r="E245" s="44">
        <f>F245+G245+H245+I245+J245</f>
        <v>2800</v>
      </c>
      <c r="F245" s="44">
        <v>2800</v>
      </c>
      <c r="G245" s="44"/>
      <c r="H245" s="41"/>
      <c r="I245" s="44"/>
      <c r="J245" s="45"/>
    </row>
    <row r="246" spans="1:10" s="13" customFormat="1" ht="13.5" customHeight="1" thickBot="1">
      <c r="A246" s="282" t="s">
        <v>266</v>
      </c>
      <c r="B246" s="283"/>
      <c r="C246" s="283"/>
      <c r="D246" s="165"/>
      <c r="E246" s="165"/>
      <c r="F246" s="165"/>
      <c r="G246" s="165"/>
      <c r="H246" s="165"/>
      <c r="I246" s="165"/>
      <c r="J246" s="166"/>
    </row>
    <row r="247" spans="1:10" ht="19.5" customHeight="1">
      <c r="A247" s="276" t="s">
        <v>121</v>
      </c>
      <c r="B247" s="277"/>
      <c r="C247" s="278"/>
      <c r="D247" s="104"/>
      <c r="E247" s="83">
        <f>E251+E252</f>
        <v>107900</v>
      </c>
      <c r="F247" s="83">
        <f>F251+F252</f>
        <v>0</v>
      </c>
      <c r="G247" s="83">
        <f>G252+G251</f>
        <v>107900</v>
      </c>
      <c r="H247" s="83">
        <f>H252+H251</f>
        <v>0</v>
      </c>
      <c r="I247" s="83">
        <f>I252+I251</f>
        <v>0</v>
      </c>
      <c r="J247" s="83">
        <f>J252+J251</f>
        <v>0</v>
      </c>
    </row>
    <row r="248" spans="1:10" s="12" customFormat="1" ht="19.5" customHeight="1">
      <c r="A248" s="168" t="s">
        <v>87</v>
      </c>
      <c r="B248" s="169"/>
      <c r="C248" s="170"/>
      <c r="D248" s="103"/>
      <c r="E248" s="82"/>
      <c r="F248" s="82"/>
      <c r="G248" s="82"/>
      <c r="H248" s="84"/>
      <c r="I248" s="82"/>
      <c r="J248" s="82"/>
    </row>
    <row r="249" spans="1:10" s="13" customFormat="1" ht="12.75" customHeight="1">
      <c r="A249" s="171" t="s">
        <v>141</v>
      </c>
      <c r="B249" s="172"/>
      <c r="C249" s="173"/>
      <c r="D249" s="38">
        <v>300</v>
      </c>
      <c r="E249" s="83">
        <f aca="true" t="shared" si="15" ref="E249:J249">E251+E252</f>
        <v>107900</v>
      </c>
      <c r="F249" s="83">
        <f t="shared" si="15"/>
        <v>0</v>
      </c>
      <c r="G249" s="83">
        <f t="shared" si="15"/>
        <v>107900</v>
      </c>
      <c r="H249" s="83">
        <f t="shared" si="15"/>
        <v>0</v>
      </c>
      <c r="I249" s="83">
        <f t="shared" si="15"/>
        <v>0</v>
      </c>
      <c r="J249" s="83">
        <f t="shared" si="15"/>
        <v>0</v>
      </c>
    </row>
    <row r="250" spans="1:10" ht="19.5" customHeight="1">
      <c r="A250" s="168" t="s">
        <v>19</v>
      </c>
      <c r="B250" s="169"/>
      <c r="C250" s="170"/>
      <c r="D250" s="103"/>
      <c r="E250" s="82"/>
      <c r="F250" s="82"/>
      <c r="G250" s="82"/>
      <c r="H250" s="84"/>
      <c r="I250" s="82"/>
      <c r="J250" s="82"/>
    </row>
    <row r="251" spans="1:10" ht="19.5" customHeight="1">
      <c r="A251" s="168" t="s">
        <v>142</v>
      </c>
      <c r="B251" s="169"/>
      <c r="C251" s="170"/>
      <c r="D251" s="103">
        <v>310</v>
      </c>
      <c r="E251" s="84">
        <f>F251+G251+I251+J251</f>
        <v>107900</v>
      </c>
      <c r="F251" s="84"/>
      <c r="G251" s="84">
        <v>107900</v>
      </c>
      <c r="H251" s="84"/>
      <c r="I251" s="84"/>
      <c r="J251" s="84"/>
    </row>
    <row r="252" spans="1:10" s="12" customFormat="1" ht="19.5" customHeight="1" thickBot="1">
      <c r="A252" s="168" t="s">
        <v>145</v>
      </c>
      <c r="B252" s="169"/>
      <c r="C252" s="170"/>
      <c r="D252" s="103">
        <v>340</v>
      </c>
      <c r="E252" s="84">
        <f>G252</f>
        <v>0</v>
      </c>
      <c r="F252" s="84"/>
      <c r="G252" s="84"/>
      <c r="H252" s="84"/>
      <c r="I252" s="84"/>
      <c r="J252" s="84"/>
    </row>
    <row r="253" spans="1:10" s="12" customFormat="1" ht="19.5" customHeight="1" thickBot="1">
      <c r="A253" s="282" t="s">
        <v>267</v>
      </c>
      <c r="B253" s="283"/>
      <c r="C253" s="283"/>
      <c r="D253" s="283"/>
      <c r="E253" s="283"/>
      <c r="F253" s="283"/>
      <c r="G253" s="283"/>
      <c r="H253" s="283"/>
      <c r="I253" s="283"/>
      <c r="J253" s="284"/>
    </row>
    <row r="254" spans="1:10" s="12" customFormat="1" ht="19.5" customHeight="1">
      <c r="A254" s="276" t="s">
        <v>121</v>
      </c>
      <c r="B254" s="277"/>
      <c r="C254" s="278"/>
      <c r="D254" s="35"/>
      <c r="E254" s="39">
        <f aca="true" t="shared" si="16" ref="E254:J254">E256+E261+E269+E273</f>
        <v>6027500</v>
      </c>
      <c r="F254" s="39">
        <f t="shared" si="16"/>
        <v>1997500</v>
      </c>
      <c r="G254" s="39">
        <f t="shared" si="16"/>
        <v>0</v>
      </c>
      <c r="H254" s="39">
        <f t="shared" si="16"/>
        <v>0</v>
      </c>
      <c r="I254" s="39">
        <f t="shared" si="16"/>
        <v>4030000</v>
      </c>
      <c r="J254" s="39">
        <f t="shared" si="16"/>
        <v>0</v>
      </c>
    </row>
    <row r="255" spans="1:10" s="12" customFormat="1" ht="19.5" customHeight="1">
      <c r="A255" s="168" t="s">
        <v>87</v>
      </c>
      <c r="B255" s="169"/>
      <c r="C255" s="170"/>
      <c r="D255" s="37"/>
      <c r="E255" s="40"/>
      <c r="F255" s="40"/>
      <c r="G255" s="40"/>
      <c r="H255" s="41"/>
      <c r="I255" s="40"/>
      <c r="J255" s="42"/>
    </row>
    <row r="256" spans="1:10" s="12" customFormat="1" ht="19.5" customHeight="1">
      <c r="A256" s="171" t="s">
        <v>122</v>
      </c>
      <c r="B256" s="172"/>
      <c r="C256" s="173"/>
      <c r="D256" s="38">
        <v>210</v>
      </c>
      <c r="E256" s="43">
        <f aca="true" t="shared" si="17" ref="E256:J256">E258+E259+E260</f>
        <v>0</v>
      </c>
      <c r="F256" s="43">
        <f t="shared" si="17"/>
        <v>0</v>
      </c>
      <c r="G256" s="43">
        <f t="shared" si="17"/>
        <v>0</v>
      </c>
      <c r="H256" s="43">
        <f t="shared" si="17"/>
        <v>0</v>
      </c>
      <c r="I256" s="43">
        <f t="shared" si="17"/>
        <v>0</v>
      </c>
      <c r="J256" s="43">
        <f t="shared" si="17"/>
        <v>0</v>
      </c>
    </row>
    <row r="257" spans="1:10" s="13" customFormat="1" ht="13.5" customHeight="1">
      <c r="A257" s="168" t="s">
        <v>19</v>
      </c>
      <c r="B257" s="169"/>
      <c r="C257" s="170"/>
      <c r="D257" s="37"/>
      <c r="E257" s="40"/>
      <c r="F257" s="40"/>
      <c r="G257" s="40"/>
      <c r="H257" s="41"/>
      <c r="I257" s="40"/>
      <c r="J257" s="42"/>
    </row>
    <row r="258" spans="1:10" ht="18" customHeight="1">
      <c r="A258" s="168" t="s">
        <v>123</v>
      </c>
      <c r="B258" s="169"/>
      <c r="C258" s="170"/>
      <c r="D258" s="37">
        <v>211</v>
      </c>
      <c r="E258" s="44">
        <f aca="true" t="shared" si="18" ref="E258:E278">F258+G258+H258+I258+J258</f>
        <v>0</v>
      </c>
      <c r="F258" s="44"/>
      <c r="G258" s="44"/>
      <c r="H258" s="41"/>
      <c r="I258" s="44"/>
      <c r="J258" s="45"/>
    </row>
    <row r="259" spans="1:10" ht="19.5" customHeight="1">
      <c r="A259" s="168" t="s">
        <v>124</v>
      </c>
      <c r="B259" s="169"/>
      <c r="C259" s="170"/>
      <c r="D259" s="37">
        <v>212</v>
      </c>
      <c r="E259" s="44">
        <f t="shared" si="18"/>
        <v>0</v>
      </c>
      <c r="F259" s="44"/>
      <c r="G259" s="44"/>
      <c r="H259" s="41"/>
      <c r="I259" s="44"/>
      <c r="J259" s="45"/>
    </row>
    <row r="260" spans="1:10" ht="19.5" customHeight="1">
      <c r="A260" s="168" t="s">
        <v>125</v>
      </c>
      <c r="B260" s="169"/>
      <c r="C260" s="170"/>
      <c r="D260" s="37">
        <v>213</v>
      </c>
      <c r="E260" s="44">
        <f t="shared" si="18"/>
        <v>0</v>
      </c>
      <c r="F260" s="44"/>
      <c r="G260" s="44"/>
      <c r="H260" s="41"/>
      <c r="I260" s="44"/>
      <c r="J260" s="45"/>
    </row>
    <row r="261" spans="1:10" ht="17.25" customHeight="1">
      <c r="A261" s="171" t="s">
        <v>126</v>
      </c>
      <c r="B261" s="172"/>
      <c r="C261" s="173"/>
      <c r="D261" s="38">
        <v>220</v>
      </c>
      <c r="E261" s="44">
        <f t="shared" si="18"/>
        <v>2019900</v>
      </c>
      <c r="F261" s="43">
        <f>F263+F264+F265+F266+F267+F268</f>
        <v>1989900</v>
      </c>
      <c r="G261" s="43">
        <f>G263+G264+G265+G266+G267+G268</f>
        <v>0</v>
      </c>
      <c r="H261" s="43">
        <f>H263+H264+H265+H266+H267+H268</f>
        <v>0</v>
      </c>
      <c r="I261" s="43">
        <f>I263+I264+I265+I266+I267+I268</f>
        <v>30000</v>
      </c>
      <c r="J261" s="43">
        <f>J263+J264+J265+J266+J267+J268</f>
        <v>0</v>
      </c>
    </row>
    <row r="262" spans="1:10" s="12" customFormat="1" ht="19.5" customHeight="1">
      <c r="A262" s="168" t="s">
        <v>19</v>
      </c>
      <c r="B262" s="169"/>
      <c r="C262" s="170"/>
      <c r="D262" s="37"/>
      <c r="E262" s="44">
        <f t="shared" si="18"/>
        <v>0</v>
      </c>
      <c r="F262" s="40"/>
      <c r="G262" s="40"/>
      <c r="H262" s="41"/>
      <c r="I262" s="40"/>
      <c r="J262" s="42"/>
    </row>
    <row r="263" spans="1:10" s="13" customFormat="1" ht="12.75" customHeight="1">
      <c r="A263" s="168" t="s">
        <v>127</v>
      </c>
      <c r="B263" s="169"/>
      <c r="C263" s="170"/>
      <c r="D263" s="37">
        <v>221</v>
      </c>
      <c r="E263" s="44">
        <f t="shared" si="18"/>
        <v>20000</v>
      </c>
      <c r="F263" s="44">
        <v>20000</v>
      </c>
      <c r="G263" s="44"/>
      <c r="H263" s="41"/>
      <c r="I263" s="44"/>
      <c r="J263" s="45"/>
    </row>
    <row r="264" spans="1:10" ht="30" customHeight="1">
      <c r="A264" s="168" t="s">
        <v>128</v>
      </c>
      <c r="B264" s="169"/>
      <c r="C264" s="170"/>
      <c r="D264" s="37">
        <v>222</v>
      </c>
      <c r="E264" s="44">
        <f t="shared" si="18"/>
        <v>0</v>
      </c>
      <c r="F264" s="44"/>
      <c r="G264" s="44"/>
      <c r="H264" s="41"/>
      <c r="I264" s="44"/>
      <c r="J264" s="45"/>
    </row>
    <row r="265" spans="1:10" ht="18" customHeight="1">
      <c r="A265" s="168" t="s">
        <v>129</v>
      </c>
      <c r="B265" s="169"/>
      <c r="C265" s="170"/>
      <c r="D265" s="37">
        <v>223</v>
      </c>
      <c r="E265" s="44">
        <f t="shared" si="18"/>
        <v>1751900</v>
      </c>
      <c r="F265" s="44">
        <v>1751900</v>
      </c>
      <c r="G265" s="44"/>
      <c r="H265" s="41"/>
      <c r="I265" s="44"/>
      <c r="J265" s="45"/>
    </row>
    <row r="266" spans="1:10" ht="19.5" customHeight="1">
      <c r="A266" s="168" t="s">
        <v>130</v>
      </c>
      <c r="B266" s="169"/>
      <c r="C266" s="170"/>
      <c r="D266" s="37">
        <v>224</v>
      </c>
      <c r="E266" s="44">
        <f t="shared" si="18"/>
        <v>0</v>
      </c>
      <c r="F266" s="44"/>
      <c r="G266" s="44"/>
      <c r="H266" s="41"/>
      <c r="I266" s="44"/>
      <c r="J266" s="45"/>
    </row>
    <row r="267" spans="1:10" s="12" customFormat="1" ht="19.5" customHeight="1">
      <c r="A267" s="168" t="s">
        <v>131</v>
      </c>
      <c r="B267" s="169"/>
      <c r="C267" s="170"/>
      <c r="D267" s="37">
        <v>225</v>
      </c>
      <c r="E267" s="44">
        <f t="shared" si="18"/>
        <v>178000</v>
      </c>
      <c r="F267" s="44">
        <v>148000</v>
      </c>
      <c r="G267" s="44"/>
      <c r="H267" s="41"/>
      <c r="I267" s="44">
        <v>30000</v>
      </c>
      <c r="J267" s="45"/>
    </row>
    <row r="268" spans="1:10" s="13" customFormat="1" ht="12.75" customHeight="1">
      <c r="A268" s="168" t="s">
        <v>132</v>
      </c>
      <c r="B268" s="169"/>
      <c r="C268" s="170"/>
      <c r="D268" s="37">
        <v>226</v>
      </c>
      <c r="E268" s="44">
        <f t="shared" si="18"/>
        <v>70000</v>
      </c>
      <c r="F268" s="44">
        <v>70000</v>
      </c>
      <c r="G268" s="44"/>
      <c r="H268" s="41"/>
      <c r="I268" s="44"/>
      <c r="J268" s="45"/>
    </row>
    <row r="269" spans="1:10" s="12" customFormat="1" ht="19.5" customHeight="1">
      <c r="A269" s="171" t="s">
        <v>138</v>
      </c>
      <c r="B269" s="172"/>
      <c r="C269" s="173"/>
      <c r="D269" s="38">
        <v>290</v>
      </c>
      <c r="E269" s="44">
        <f t="shared" si="18"/>
        <v>2600</v>
      </c>
      <c r="F269" s="43">
        <f>F270+F271+F272</f>
        <v>2600</v>
      </c>
      <c r="G269" s="43">
        <f>G270+G271+G272</f>
        <v>0</v>
      </c>
      <c r="H269" s="43">
        <f>H270+H271+H272</f>
        <v>0</v>
      </c>
      <c r="I269" s="43">
        <f>I270+I271+I272</f>
        <v>0</v>
      </c>
      <c r="J269" s="43">
        <f>J270+J271+J272</f>
        <v>0</v>
      </c>
    </row>
    <row r="270" spans="1:10" s="13" customFormat="1" ht="12.75" customHeight="1">
      <c r="A270" s="168" t="s">
        <v>19</v>
      </c>
      <c r="B270" s="169"/>
      <c r="C270" s="170"/>
      <c r="D270" s="37"/>
      <c r="E270" s="44">
        <f t="shared" si="18"/>
        <v>0</v>
      </c>
      <c r="F270" s="43"/>
      <c r="G270" s="43"/>
      <c r="H270" s="46"/>
      <c r="I270" s="43"/>
      <c r="J270" s="47"/>
    </row>
    <row r="271" spans="1:10" ht="19.5" customHeight="1">
      <c r="A271" s="168" t="s">
        <v>139</v>
      </c>
      <c r="B271" s="169"/>
      <c r="C271" s="170"/>
      <c r="D271" s="37"/>
      <c r="E271" s="44">
        <f t="shared" si="18"/>
        <v>0</v>
      </c>
      <c r="F271" s="48"/>
      <c r="G271" s="48"/>
      <c r="H271" s="49"/>
      <c r="I271" s="48"/>
      <c r="J271" s="47"/>
    </row>
    <row r="272" spans="1:10" ht="19.5" customHeight="1">
      <c r="A272" s="168" t="s">
        <v>140</v>
      </c>
      <c r="B272" s="169"/>
      <c r="C272" s="170"/>
      <c r="D272" s="37"/>
      <c r="E272" s="44">
        <f t="shared" si="18"/>
        <v>2600</v>
      </c>
      <c r="F272" s="48">
        <v>2600</v>
      </c>
      <c r="G272" s="43"/>
      <c r="H272" s="46"/>
      <c r="I272" s="48"/>
      <c r="J272" s="47"/>
    </row>
    <row r="273" spans="1:10" ht="19.5" customHeight="1">
      <c r="A273" s="171" t="s">
        <v>141</v>
      </c>
      <c r="B273" s="172"/>
      <c r="C273" s="173"/>
      <c r="D273" s="38">
        <v>300</v>
      </c>
      <c r="E273" s="44">
        <f t="shared" si="18"/>
        <v>4005000</v>
      </c>
      <c r="F273" s="43">
        <f>F275+F276+F277+F278</f>
        <v>5000</v>
      </c>
      <c r="G273" s="43">
        <f>G275+G276+G277+G278</f>
        <v>0</v>
      </c>
      <c r="H273" s="43">
        <f>H275+H276+H277+H278</f>
        <v>0</v>
      </c>
      <c r="I273" s="43">
        <f>I275+I276+I277+I278</f>
        <v>4000000</v>
      </c>
      <c r="J273" s="43">
        <f>J275+J276+J277+J278</f>
        <v>0</v>
      </c>
    </row>
    <row r="274" spans="1:10" s="12" customFormat="1" ht="19.5" customHeight="1">
      <c r="A274" s="168" t="s">
        <v>19</v>
      </c>
      <c r="B274" s="169"/>
      <c r="C274" s="170"/>
      <c r="D274" s="37"/>
      <c r="E274" s="44">
        <f t="shared" si="18"/>
        <v>0</v>
      </c>
      <c r="F274" s="40"/>
      <c r="G274" s="40"/>
      <c r="H274" s="41"/>
      <c r="I274" s="40"/>
      <c r="J274" s="42"/>
    </row>
    <row r="275" spans="1:10" s="13" customFormat="1" ht="12.75" customHeight="1">
      <c r="A275" s="168" t="s">
        <v>142</v>
      </c>
      <c r="B275" s="169"/>
      <c r="C275" s="170"/>
      <c r="D275" s="37">
        <v>310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168" t="s">
        <v>143</v>
      </c>
      <c r="B276" s="169"/>
      <c r="C276" s="170"/>
      <c r="D276" s="37">
        <v>320</v>
      </c>
      <c r="E276" s="44">
        <f t="shared" si="18"/>
        <v>0</v>
      </c>
      <c r="F276" s="44"/>
      <c r="G276" s="44"/>
      <c r="H276" s="41"/>
      <c r="I276" s="44"/>
      <c r="J276" s="45"/>
    </row>
    <row r="277" spans="1:10" ht="19.5" customHeight="1">
      <c r="A277" s="168" t="s">
        <v>144</v>
      </c>
      <c r="B277" s="169"/>
      <c r="C277" s="170"/>
      <c r="D277" s="37">
        <v>330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>
      <c r="A278" s="168" t="s">
        <v>145</v>
      </c>
      <c r="B278" s="169"/>
      <c r="C278" s="170"/>
      <c r="D278" s="37">
        <v>340</v>
      </c>
      <c r="E278" s="44">
        <f t="shared" si="18"/>
        <v>4005000</v>
      </c>
      <c r="F278" s="44">
        <v>5000</v>
      </c>
      <c r="G278" s="44"/>
      <c r="H278" s="41"/>
      <c r="I278" s="44">
        <v>4000000</v>
      </c>
      <c r="J278" s="45"/>
    </row>
    <row r="279" spans="1:10" ht="19.5" customHeight="1" hidden="1" thickBot="1">
      <c r="A279" s="282" t="s">
        <v>272</v>
      </c>
      <c r="B279" s="283"/>
      <c r="C279" s="283"/>
      <c r="D279" s="165"/>
      <c r="E279" s="165"/>
      <c r="F279" s="165"/>
      <c r="G279" s="165"/>
      <c r="H279" s="165"/>
      <c r="I279" s="165"/>
      <c r="J279" s="166"/>
    </row>
    <row r="280" spans="1:10" s="12" customFormat="1" ht="19.5" customHeight="1" hidden="1">
      <c r="A280" s="276"/>
      <c r="B280" s="277"/>
      <c r="C280" s="278"/>
      <c r="D280" s="104"/>
      <c r="E280" s="83"/>
      <c r="F280" s="83"/>
      <c r="G280" s="83"/>
      <c r="H280" s="83"/>
      <c r="I280" s="83"/>
      <c r="J280" s="83"/>
    </row>
    <row r="281" spans="1:10" s="13" customFormat="1" ht="12.75" customHeight="1" hidden="1">
      <c r="A281" s="168"/>
      <c r="B281" s="169"/>
      <c r="C281" s="170"/>
      <c r="D281" s="103"/>
      <c r="E281" s="82"/>
      <c r="F281" s="82"/>
      <c r="G281" s="82"/>
      <c r="H281" s="84"/>
      <c r="I281" s="82"/>
      <c r="J281" s="82"/>
    </row>
    <row r="282" spans="1:10" ht="19.5" customHeight="1" hidden="1" thickBot="1">
      <c r="A282" s="168"/>
      <c r="B282" s="169"/>
      <c r="C282" s="170"/>
      <c r="D282" s="37"/>
      <c r="E282" s="84"/>
      <c r="F282" s="84"/>
      <c r="G282" s="110"/>
      <c r="H282" s="84"/>
      <c r="I282" s="84"/>
      <c r="J282" s="84"/>
    </row>
    <row r="283" spans="1:10" ht="19.5" customHeight="1" hidden="1">
      <c r="A283" s="164"/>
      <c r="B283" s="165"/>
      <c r="C283" s="165"/>
      <c r="D283" s="165"/>
      <c r="E283" s="165"/>
      <c r="F283" s="165"/>
      <c r="G283" s="165"/>
      <c r="H283" s="165"/>
      <c r="I283" s="165"/>
      <c r="J283" s="166"/>
    </row>
    <row r="284" spans="1:10" ht="19.5" customHeight="1" hidden="1">
      <c r="A284" s="167"/>
      <c r="B284" s="167"/>
      <c r="C284" s="167"/>
      <c r="D284" s="104"/>
      <c r="E284" s="117"/>
      <c r="F284" s="117"/>
      <c r="G284" s="117"/>
      <c r="H284" s="83"/>
      <c r="I284" s="83"/>
      <c r="J284" s="83"/>
    </row>
    <row r="285" spans="1:10" ht="19.5" customHeight="1" hidden="1" thickBot="1">
      <c r="A285" s="163"/>
      <c r="B285" s="163"/>
      <c r="C285" s="163"/>
      <c r="D285" s="103"/>
      <c r="E285" s="118"/>
      <c r="F285" s="118"/>
      <c r="G285" s="118"/>
      <c r="H285" s="84"/>
      <c r="I285" s="82"/>
      <c r="J285" s="82"/>
    </row>
    <row r="286" spans="1:10" ht="19.5" customHeight="1" hidden="1" thickBot="1">
      <c r="A286" s="163"/>
      <c r="B286" s="163"/>
      <c r="C286" s="163"/>
      <c r="D286" s="103"/>
      <c r="E286" s="84"/>
      <c r="F286" s="84"/>
      <c r="G286" s="84"/>
      <c r="H286" s="84"/>
      <c r="I286" s="84"/>
      <c r="J286" s="84"/>
    </row>
    <row r="287" spans="1:10" ht="19.5" customHeight="1" hidden="1">
      <c r="A287" s="164"/>
      <c r="B287" s="165"/>
      <c r="C287" s="165"/>
      <c r="D287" s="165"/>
      <c r="E287" s="165"/>
      <c r="F287" s="165"/>
      <c r="G287" s="165"/>
      <c r="H287" s="165"/>
      <c r="I287" s="165"/>
      <c r="J287" s="166"/>
    </row>
    <row r="288" spans="1:10" ht="19.5" customHeight="1" hidden="1">
      <c r="A288" s="167"/>
      <c r="B288" s="167"/>
      <c r="C288" s="167"/>
      <c r="D288" s="103"/>
      <c r="E288" s="84"/>
      <c r="F288" s="84"/>
      <c r="G288" s="84"/>
      <c r="H288" s="84"/>
      <c r="I288" s="84"/>
      <c r="J288" s="84"/>
    </row>
    <row r="289" spans="1:10" ht="19.5" customHeight="1" hidden="1">
      <c r="A289" s="163"/>
      <c r="B289" s="163"/>
      <c r="C289" s="163"/>
      <c r="D289" s="103"/>
      <c r="E289" s="84"/>
      <c r="F289" s="84"/>
      <c r="G289" s="84"/>
      <c r="H289" s="84"/>
      <c r="I289" s="84"/>
      <c r="J289" s="84"/>
    </row>
    <row r="290" spans="1:10" ht="19.5" customHeight="1" hidden="1">
      <c r="A290" s="163"/>
      <c r="B290" s="163"/>
      <c r="C290" s="163"/>
      <c r="D290" s="103"/>
      <c r="E290" s="84"/>
      <c r="F290" s="84"/>
      <c r="G290" s="84"/>
      <c r="H290" s="84"/>
      <c r="I290" s="84"/>
      <c r="J290" s="84"/>
    </row>
    <row r="291" spans="1:10" ht="19.5" customHeight="1">
      <c r="A291" s="85"/>
      <c r="B291" s="85"/>
      <c r="C291" s="85"/>
      <c r="D291" s="86"/>
      <c r="E291" s="87"/>
      <c r="F291" s="87"/>
      <c r="G291" s="87"/>
      <c r="H291" s="87"/>
      <c r="I291" s="87"/>
      <c r="J291" s="87"/>
    </row>
    <row r="292" spans="1:10" ht="19.5" customHeight="1">
      <c r="A292" s="85"/>
      <c r="B292" s="85"/>
      <c r="C292" s="85"/>
      <c r="D292" s="86"/>
      <c r="E292" s="87"/>
      <c r="F292" s="87"/>
      <c r="G292" s="123"/>
      <c r="H292" s="87"/>
      <c r="I292" s="87"/>
      <c r="J292" s="87"/>
    </row>
    <row r="293" spans="1:10" ht="19.5" customHeight="1">
      <c r="A293" s="85"/>
      <c r="B293" s="85"/>
      <c r="C293" s="85"/>
      <c r="D293" s="86"/>
      <c r="E293" s="87"/>
      <c r="F293" s="87"/>
      <c r="G293" s="123"/>
      <c r="H293" s="87"/>
      <c r="I293" s="87"/>
      <c r="J293" s="87"/>
    </row>
    <row r="294" spans="1:10" ht="14.25">
      <c r="A294" s="77"/>
      <c r="B294" s="77"/>
      <c r="C294" s="77"/>
      <c r="D294" s="77"/>
      <c r="E294" s="77"/>
      <c r="F294" s="77"/>
      <c r="G294" s="77"/>
      <c r="H294" s="77"/>
      <c r="I294" s="77"/>
      <c r="J294" s="77"/>
    </row>
    <row r="295" spans="1:10" ht="15.75">
      <c r="A295" s="61" t="s">
        <v>146</v>
      </c>
      <c r="B295" s="78"/>
      <c r="C295" s="78"/>
      <c r="D295" s="79"/>
      <c r="E295" s="79"/>
      <c r="F295" s="289" t="s">
        <v>270</v>
      </c>
      <c r="G295" s="289"/>
      <c r="H295" s="289"/>
      <c r="I295" s="78"/>
      <c r="J295" s="78"/>
    </row>
    <row r="296" spans="1:10" ht="15">
      <c r="A296" s="61"/>
      <c r="B296" s="78"/>
      <c r="C296" s="78"/>
      <c r="D296" s="288" t="s">
        <v>164</v>
      </c>
      <c r="E296" s="288"/>
      <c r="F296" s="288"/>
      <c r="G296" s="288"/>
      <c r="H296" s="288"/>
      <c r="I296" s="78"/>
      <c r="J296" s="78"/>
    </row>
    <row r="297" spans="1:10" ht="15.75">
      <c r="A297" s="61" t="s">
        <v>242</v>
      </c>
      <c r="B297" s="78"/>
      <c r="C297" s="78"/>
      <c r="D297" s="79"/>
      <c r="E297" s="79"/>
      <c r="F297" s="289" t="s">
        <v>241</v>
      </c>
      <c r="G297" s="289"/>
      <c r="H297" s="289"/>
      <c r="I297" s="78"/>
      <c r="J297" s="78"/>
    </row>
    <row r="298" spans="1:10" ht="15">
      <c r="A298" s="54"/>
      <c r="B298" s="78"/>
      <c r="C298" s="78"/>
      <c r="D298" s="288" t="s">
        <v>162</v>
      </c>
      <c r="E298" s="288"/>
      <c r="F298" s="288"/>
      <c r="G298" s="288"/>
      <c r="H298" s="288"/>
      <c r="I298" s="78"/>
      <c r="J298" s="78"/>
    </row>
    <row r="299" spans="1:10" ht="12.75">
      <c r="A299" s="10"/>
      <c r="B299" s="78"/>
      <c r="C299" s="78"/>
      <c r="D299" s="78"/>
      <c r="E299" s="78"/>
      <c r="F299" s="78"/>
      <c r="G299" s="290"/>
      <c r="H299" s="290"/>
      <c r="I299" s="78"/>
      <c r="J299" s="78"/>
    </row>
    <row r="300" spans="1:10" ht="15.75">
      <c r="A300" s="61" t="s">
        <v>148</v>
      </c>
      <c r="B300" s="78"/>
      <c r="C300" s="78"/>
      <c r="D300" s="79"/>
      <c r="E300" s="79"/>
      <c r="F300" s="289" t="s">
        <v>243</v>
      </c>
      <c r="G300" s="289"/>
      <c r="H300" s="81"/>
      <c r="I300" s="78"/>
      <c r="J300" s="78"/>
    </row>
    <row r="301" spans="1:10" ht="15">
      <c r="A301" s="61" t="s">
        <v>159</v>
      </c>
      <c r="B301" s="78"/>
      <c r="C301" s="78"/>
      <c r="D301" s="288" t="s">
        <v>161</v>
      </c>
      <c r="E301" s="288"/>
      <c r="F301" s="288"/>
      <c r="G301" s="288"/>
      <c r="H301" s="288"/>
      <c r="I301" s="78"/>
      <c r="J301" s="78"/>
    </row>
  </sheetData>
  <sheetProtection/>
  <mergeCells count="437">
    <mergeCell ref="A289:C289"/>
    <mergeCell ref="A290:C290"/>
    <mergeCell ref="A281:C281"/>
    <mergeCell ref="A282:C282"/>
    <mergeCell ref="A283:J283"/>
    <mergeCell ref="A284:C284"/>
    <mergeCell ref="A285:C285"/>
    <mergeCell ref="A286:C286"/>
    <mergeCell ref="G33:J33"/>
    <mergeCell ref="I15:J15"/>
    <mergeCell ref="B16:D16"/>
    <mergeCell ref="E16:H16"/>
    <mergeCell ref="I16:J16"/>
    <mergeCell ref="B18:D18"/>
    <mergeCell ref="E20:H20"/>
    <mergeCell ref="I20:J20"/>
    <mergeCell ref="B17:D17"/>
    <mergeCell ref="E21:H22"/>
    <mergeCell ref="B5:D5"/>
    <mergeCell ref="E5:J5"/>
    <mergeCell ref="B6:D7"/>
    <mergeCell ref="E6:J6"/>
    <mergeCell ref="E7:F7"/>
    <mergeCell ref="I7:J7"/>
    <mergeCell ref="B8:D8"/>
    <mergeCell ref="E8:J8"/>
    <mergeCell ref="E19:H19"/>
    <mergeCell ref="B9:D9"/>
    <mergeCell ref="B10:D10"/>
    <mergeCell ref="E10:J10"/>
    <mergeCell ref="A11:J11"/>
    <mergeCell ref="A12:J12"/>
    <mergeCell ref="B14:D14"/>
    <mergeCell ref="E14:H14"/>
    <mergeCell ref="B20:D20"/>
    <mergeCell ref="I14:J14"/>
    <mergeCell ref="B13:D13"/>
    <mergeCell ref="E13:H13"/>
    <mergeCell ref="I13:J13"/>
    <mergeCell ref="A15:D15"/>
    <mergeCell ref="E15:H15"/>
    <mergeCell ref="A18:A20"/>
    <mergeCell ref="E17:H17"/>
    <mergeCell ref="I17:J17"/>
    <mergeCell ref="I19:J19"/>
    <mergeCell ref="E18:H18"/>
    <mergeCell ref="I18:J18"/>
    <mergeCell ref="B19:D19"/>
    <mergeCell ref="B24:D24"/>
    <mergeCell ref="E24:H24"/>
    <mergeCell ref="I24:J24"/>
    <mergeCell ref="B21:D22"/>
    <mergeCell ref="I21:J22"/>
    <mergeCell ref="B23:D23"/>
    <mergeCell ref="E23:H23"/>
    <mergeCell ref="I23:J23"/>
    <mergeCell ref="B25:D25"/>
    <mergeCell ref="I25:J25"/>
    <mergeCell ref="B26:D27"/>
    <mergeCell ref="E26:H27"/>
    <mergeCell ref="I26:J27"/>
    <mergeCell ref="E25:H25"/>
    <mergeCell ref="A28:J28"/>
    <mergeCell ref="A37:F37"/>
    <mergeCell ref="G37:J37"/>
    <mergeCell ref="A31:J31"/>
    <mergeCell ref="A32:J32"/>
    <mergeCell ref="A33:F33"/>
    <mergeCell ref="A34:F34"/>
    <mergeCell ref="G34:J34"/>
    <mergeCell ref="A29:J29"/>
    <mergeCell ref="A30:J30"/>
    <mergeCell ref="A41:F41"/>
    <mergeCell ref="G41:J41"/>
    <mergeCell ref="A35:F35"/>
    <mergeCell ref="G35:J35"/>
    <mergeCell ref="A36:F36"/>
    <mergeCell ref="G36:J36"/>
    <mergeCell ref="A38:F38"/>
    <mergeCell ref="G38:J38"/>
    <mergeCell ref="A39:F39"/>
    <mergeCell ref="G39:J39"/>
    <mergeCell ref="A40:F40"/>
    <mergeCell ref="G40:J40"/>
    <mergeCell ref="A49:F49"/>
    <mergeCell ref="G49:J49"/>
    <mergeCell ref="A44:F44"/>
    <mergeCell ref="G44:J44"/>
    <mergeCell ref="A45:F45"/>
    <mergeCell ref="G45:J45"/>
    <mergeCell ref="A46:F46"/>
    <mergeCell ref="G46:J46"/>
    <mergeCell ref="A48:F48"/>
    <mergeCell ref="G48:J48"/>
    <mergeCell ref="A42:F42"/>
    <mergeCell ref="G42:J42"/>
    <mergeCell ref="A43:F43"/>
    <mergeCell ref="G43:J43"/>
    <mergeCell ref="A47:F47"/>
    <mergeCell ref="G47:J47"/>
    <mergeCell ref="A55:F55"/>
    <mergeCell ref="G55:J55"/>
    <mergeCell ref="A50:F50"/>
    <mergeCell ref="G50:J50"/>
    <mergeCell ref="A51:F51"/>
    <mergeCell ref="G51:J51"/>
    <mergeCell ref="A52:F52"/>
    <mergeCell ref="G52:J52"/>
    <mergeCell ref="A53:F53"/>
    <mergeCell ref="G53:J53"/>
    <mergeCell ref="A54:F54"/>
    <mergeCell ref="G54:J54"/>
    <mergeCell ref="A61:F61"/>
    <mergeCell ref="G61:J61"/>
    <mergeCell ref="A56:F56"/>
    <mergeCell ref="G56:J56"/>
    <mergeCell ref="A57:F57"/>
    <mergeCell ref="G57:J57"/>
    <mergeCell ref="A58:F58"/>
    <mergeCell ref="G58:J58"/>
    <mergeCell ref="A62:F62"/>
    <mergeCell ref="G62:J62"/>
    <mergeCell ref="A63:F63"/>
    <mergeCell ref="G63:J63"/>
    <mergeCell ref="A59:F59"/>
    <mergeCell ref="G59:J59"/>
    <mergeCell ref="A60:F60"/>
    <mergeCell ref="G60:J60"/>
    <mergeCell ref="A73:F73"/>
    <mergeCell ref="G73:J73"/>
    <mergeCell ref="A68:F68"/>
    <mergeCell ref="G68:J68"/>
    <mergeCell ref="A69:F69"/>
    <mergeCell ref="G69:J69"/>
    <mergeCell ref="A70:F70"/>
    <mergeCell ref="G70:J70"/>
    <mergeCell ref="A71:F71"/>
    <mergeCell ref="G71:J71"/>
    <mergeCell ref="A64:F64"/>
    <mergeCell ref="G64:J64"/>
    <mergeCell ref="A65:F65"/>
    <mergeCell ref="G65:J65"/>
    <mergeCell ref="A66:F66"/>
    <mergeCell ref="G66:J66"/>
    <mergeCell ref="A67:F67"/>
    <mergeCell ref="G67:J67"/>
    <mergeCell ref="A72:F72"/>
    <mergeCell ref="G72:J72"/>
    <mergeCell ref="A79:F79"/>
    <mergeCell ref="G79:J79"/>
    <mergeCell ref="A74:F74"/>
    <mergeCell ref="G74:J74"/>
    <mergeCell ref="A75:F75"/>
    <mergeCell ref="G75:J75"/>
    <mergeCell ref="A76:F76"/>
    <mergeCell ref="G76:J76"/>
    <mergeCell ref="A85:F85"/>
    <mergeCell ref="G85:J85"/>
    <mergeCell ref="A80:F80"/>
    <mergeCell ref="G80:J80"/>
    <mergeCell ref="A81:F81"/>
    <mergeCell ref="G81:J81"/>
    <mergeCell ref="A82:F82"/>
    <mergeCell ref="G82:J82"/>
    <mergeCell ref="A77:F77"/>
    <mergeCell ref="G77:J77"/>
    <mergeCell ref="A78:F78"/>
    <mergeCell ref="G78:J78"/>
    <mergeCell ref="A86:F86"/>
    <mergeCell ref="G86:J86"/>
    <mergeCell ref="A87:F87"/>
    <mergeCell ref="G87:J87"/>
    <mergeCell ref="A83:F83"/>
    <mergeCell ref="G83:J83"/>
    <mergeCell ref="A84:F84"/>
    <mergeCell ref="G84:J84"/>
    <mergeCell ref="A97:F97"/>
    <mergeCell ref="G97:J97"/>
    <mergeCell ref="A92:F92"/>
    <mergeCell ref="G92:J92"/>
    <mergeCell ref="A93:F93"/>
    <mergeCell ref="G93:J93"/>
    <mergeCell ref="A95:F95"/>
    <mergeCell ref="G95:J95"/>
    <mergeCell ref="A96:F96"/>
    <mergeCell ref="G96:J96"/>
    <mergeCell ref="A88:F88"/>
    <mergeCell ref="G88:J88"/>
    <mergeCell ref="A94:F94"/>
    <mergeCell ref="G94:J94"/>
    <mergeCell ref="A90:F90"/>
    <mergeCell ref="G90:J90"/>
    <mergeCell ref="A91:F91"/>
    <mergeCell ref="G91:J91"/>
    <mergeCell ref="A89:F89"/>
    <mergeCell ref="G89:J89"/>
    <mergeCell ref="A98:F98"/>
    <mergeCell ref="G98:J98"/>
    <mergeCell ref="A99:F99"/>
    <mergeCell ref="G99:J99"/>
    <mergeCell ref="A106:F106"/>
    <mergeCell ref="G106:J106"/>
    <mergeCell ref="A100:F100"/>
    <mergeCell ref="G100:J100"/>
    <mergeCell ref="A101:F101"/>
    <mergeCell ref="G101:J101"/>
    <mergeCell ref="A102:F102"/>
    <mergeCell ref="G102:J102"/>
    <mergeCell ref="A103:F103"/>
    <mergeCell ref="G103:J103"/>
    <mergeCell ref="A104:F104"/>
    <mergeCell ref="G104:J104"/>
    <mergeCell ref="A105:F105"/>
    <mergeCell ref="G105:J105"/>
    <mergeCell ref="A112:E112"/>
    <mergeCell ref="G112:J112"/>
    <mergeCell ref="A113:E113"/>
    <mergeCell ref="A111:E111"/>
    <mergeCell ref="G111:J111"/>
    <mergeCell ref="G113:J113"/>
    <mergeCell ref="A107:J107"/>
    <mergeCell ref="A108:J108"/>
    <mergeCell ref="A109:J109"/>
    <mergeCell ref="A110:E110"/>
    <mergeCell ref="G110:J110"/>
    <mergeCell ref="A123:E123"/>
    <mergeCell ref="G123:J123"/>
    <mergeCell ref="A118:E118"/>
    <mergeCell ref="G118:J118"/>
    <mergeCell ref="A119:E119"/>
    <mergeCell ref="G119:J119"/>
    <mergeCell ref="A120:E120"/>
    <mergeCell ref="G120:J120"/>
    <mergeCell ref="A121:E121"/>
    <mergeCell ref="G121:J121"/>
    <mergeCell ref="A114:E114"/>
    <mergeCell ref="G114:J114"/>
    <mergeCell ref="A115:E115"/>
    <mergeCell ref="G115:J115"/>
    <mergeCell ref="A116:E116"/>
    <mergeCell ref="G116:J116"/>
    <mergeCell ref="A117:E117"/>
    <mergeCell ref="G117:J117"/>
    <mergeCell ref="A122:E122"/>
    <mergeCell ref="G122:J122"/>
    <mergeCell ref="A132:E132"/>
    <mergeCell ref="G132:J132"/>
    <mergeCell ref="A124:E124"/>
    <mergeCell ref="G124:J124"/>
    <mergeCell ref="A125:E125"/>
    <mergeCell ref="G125:J125"/>
    <mergeCell ref="A126:E126"/>
    <mergeCell ref="G126:J126"/>
    <mergeCell ref="A138:E138"/>
    <mergeCell ref="G138:J138"/>
    <mergeCell ref="A133:E133"/>
    <mergeCell ref="G133:J133"/>
    <mergeCell ref="A134:E134"/>
    <mergeCell ref="G134:J134"/>
    <mergeCell ref="A135:E135"/>
    <mergeCell ref="G135:J135"/>
    <mergeCell ref="A129:E129"/>
    <mergeCell ref="A130:E130"/>
    <mergeCell ref="A131:E131"/>
    <mergeCell ref="G131:J131"/>
    <mergeCell ref="A139:E139"/>
    <mergeCell ref="G139:J139"/>
    <mergeCell ref="A140:E140"/>
    <mergeCell ref="G140:J140"/>
    <mergeCell ref="A136:E136"/>
    <mergeCell ref="G136:J136"/>
    <mergeCell ref="A137:E137"/>
    <mergeCell ref="G137:J137"/>
    <mergeCell ref="A150:E150"/>
    <mergeCell ref="G150:J150"/>
    <mergeCell ref="A145:E145"/>
    <mergeCell ref="G145:J145"/>
    <mergeCell ref="A146:E146"/>
    <mergeCell ref="G146:J146"/>
    <mergeCell ref="A141:E141"/>
    <mergeCell ref="G141:J141"/>
    <mergeCell ref="A147:E147"/>
    <mergeCell ref="G147:J147"/>
    <mergeCell ref="A143:E143"/>
    <mergeCell ref="G143:J143"/>
    <mergeCell ref="A144:E144"/>
    <mergeCell ref="G144:J144"/>
    <mergeCell ref="A142:E142"/>
    <mergeCell ref="G142:J142"/>
    <mergeCell ref="A153:E153"/>
    <mergeCell ref="G153:J153"/>
    <mergeCell ref="A148:E148"/>
    <mergeCell ref="G148:J148"/>
    <mergeCell ref="A149:E149"/>
    <mergeCell ref="G149:J149"/>
    <mergeCell ref="A151:E151"/>
    <mergeCell ref="G151:J151"/>
    <mergeCell ref="A152:E152"/>
    <mergeCell ref="G152:J152"/>
    <mergeCell ref="A168:C168"/>
    <mergeCell ref="A169:C169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E154:E155"/>
    <mergeCell ref="F154:J154"/>
    <mergeCell ref="A156:C156"/>
    <mergeCell ref="A157:C157"/>
    <mergeCell ref="A154:C155"/>
    <mergeCell ref="D154:D155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200:C200"/>
    <mergeCell ref="A201:C201"/>
    <mergeCell ref="A188:J188"/>
    <mergeCell ref="A189:J189"/>
    <mergeCell ref="A190:C190"/>
    <mergeCell ref="A191:C191"/>
    <mergeCell ref="A194:C194"/>
    <mergeCell ref="A195:C195"/>
    <mergeCell ref="A196:C196"/>
    <mergeCell ref="A197:C197"/>
    <mergeCell ref="A212:C212"/>
    <mergeCell ref="A213:C213"/>
    <mergeCell ref="A198:C198"/>
    <mergeCell ref="A199:C199"/>
    <mergeCell ref="A206:C206"/>
    <mergeCell ref="A207:C207"/>
    <mergeCell ref="A208:C208"/>
    <mergeCell ref="A209:C209"/>
    <mergeCell ref="A210:C210"/>
    <mergeCell ref="A211:C211"/>
    <mergeCell ref="A202:C202"/>
    <mergeCell ref="A203:C203"/>
    <mergeCell ref="A204:C204"/>
    <mergeCell ref="A205:C205"/>
    <mergeCell ref="A239:C239"/>
    <mergeCell ref="A214:C214"/>
    <mergeCell ref="A227:C227"/>
    <mergeCell ref="A218:C218"/>
    <mergeCell ref="A219:C219"/>
    <mergeCell ref="A220:C220"/>
    <mergeCell ref="A221:C221"/>
    <mergeCell ref="A223:C223"/>
    <mergeCell ref="A224:C224"/>
    <mergeCell ref="A225:C225"/>
    <mergeCell ref="A233:C233"/>
    <mergeCell ref="A234:C234"/>
    <mergeCell ref="A235:C235"/>
    <mergeCell ref="A236:C236"/>
    <mergeCell ref="A247:C247"/>
    <mergeCell ref="A248:C248"/>
    <mergeCell ref="A249:C249"/>
    <mergeCell ref="A250:C250"/>
    <mergeCell ref="A256:C256"/>
    <mergeCell ref="A253:J253"/>
    <mergeCell ref="A260:C260"/>
    <mergeCell ref="A265:C265"/>
    <mergeCell ref="A261:C261"/>
    <mergeCell ref="A257:C257"/>
    <mergeCell ref="A258:C258"/>
    <mergeCell ref="A259:C259"/>
    <mergeCell ref="A251:C251"/>
    <mergeCell ref="A252:C252"/>
    <mergeCell ref="A254:C254"/>
    <mergeCell ref="A255:C255"/>
    <mergeCell ref="A287:J287"/>
    <mergeCell ref="A288:C288"/>
    <mergeCell ref="A262:C262"/>
    <mergeCell ref="A273:C273"/>
    <mergeCell ref="A274:C274"/>
    <mergeCell ref="A263:C263"/>
    <mergeCell ref="A264:C264"/>
    <mergeCell ref="A272:C272"/>
    <mergeCell ref="A275:C275"/>
    <mergeCell ref="A242:C242"/>
    <mergeCell ref="A243:C243"/>
    <mergeCell ref="A266:C266"/>
    <mergeCell ref="D301:H301"/>
    <mergeCell ref="F295:H295"/>
    <mergeCell ref="D296:H296"/>
    <mergeCell ref="F297:H297"/>
    <mergeCell ref="D298:H298"/>
    <mergeCell ref="F300:G300"/>
    <mergeCell ref="G299:H299"/>
    <mergeCell ref="A280:C280"/>
    <mergeCell ref="A278:C278"/>
    <mergeCell ref="A267:C267"/>
    <mergeCell ref="A268:C268"/>
    <mergeCell ref="A269:C269"/>
    <mergeCell ref="A270:C270"/>
    <mergeCell ref="A276:C276"/>
    <mergeCell ref="A277:C277"/>
    <mergeCell ref="A279:J279"/>
    <mergeCell ref="A271:C271"/>
    <mergeCell ref="A238:J238"/>
    <mergeCell ref="A246:J246"/>
    <mergeCell ref="A237:C237"/>
    <mergeCell ref="A228:C228"/>
    <mergeCell ref="A230:C230"/>
    <mergeCell ref="A232:C232"/>
    <mergeCell ref="A240:C240"/>
    <mergeCell ref="A241:C241"/>
    <mergeCell ref="A244:C244"/>
    <mergeCell ref="A245:C245"/>
    <mergeCell ref="A215:J215"/>
    <mergeCell ref="A222:J222"/>
    <mergeCell ref="A229:C229"/>
    <mergeCell ref="A231:J231"/>
    <mergeCell ref="A226:C226"/>
    <mergeCell ref="A216:C216"/>
    <mergeCell ref="A217:C21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ОУО по Калининскому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Admin</cp:lastModifiedBy>
  <cp:lastPrinted>2014-12-22T07:07:35Z</cp:lastPrinted>
  <dcterms:created xsi:type="dcterms:W3CDTF">2011-12-29T10:56:30Z</dcterms:created>
  <dcterms:modified xsi:type="dcterms:W3CDTF">2015-03-24T04:13:24Z</dcterms:modified>
  <cp:category/>
  <cp:version/>
  <cp:contentType/>
  <cp:contentStatus/>
</cp:coreProperties>
</file>